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_2">#REF!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<sst xmlns="http://schemas.openxmlformats.org/spreadsheetml/2006/main" count="337" uniqueCount="300">
  <si>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</si>
  <si>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</si>
  <si>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</si>
  <si>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</si>
  <si>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</si>
  <si>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</si>
  <si>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</si>
  <si>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</si>
  <si>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</si>
  <si>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</si>
  <si>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</si>
  <si>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</si>
  <si>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</si>
  <si>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</si>
  <si>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</si>
  <si>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</si>
  <si>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</si>
  <si>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</si>
  <si>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</si>
  <si>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</si>
  <si>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</si>
  <si>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</si>
  <si>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</si>
  <si>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</si>
  <si>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</si>
  <si>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</si>
  <si>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</si>
  <si>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</si>
  <si>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</si>
  <si>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</si>
  <si>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</si>
  <si>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</si>
  <si>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</si>
  <si>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</si>
  <si>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</si>
  <si>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</si>
  <si>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</si>
  <si>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</si>
  <si>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</si>
  <si>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</si>
  <si>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</si>
  <si>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</si>
  <si>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</si>
  <si>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</si>
  <si>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</si>
  <si>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</si>
  <si>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</si>
  <si>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</si>
  <si>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</si>
  <si>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</si>
  <si>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</si>
  <si>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</si>
  <si>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</si>
  <si>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</si>
  <si>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</si>
  <si>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</si>
  <si>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</si>
  <si>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</si>
  <si>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</si>
  <si>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</si>
  <si>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</si>
  <si>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</si>
  <si>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</si>
  <si>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</si>
  <si>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</si>
  <si>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</si>
  <si>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</si>
  <si>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</si>
  <si>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</si>
  <si>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</si>
  <si>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</si>
  <si>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</si>
  <si>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</si>
  <si>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</si>
  <si>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</si>
  <si>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</si>
  <si>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</si>
  <si>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</si>
  <si>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</si>
  <si>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</si>
  <si>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</si>
  <si>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</si>
  <si>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</si>
  <si>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</si>
  <si>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</si>
  <si>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</si>
  <si>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</si>
  <si>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</si>
  <si>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</si>
  <si>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</si>
  <si>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</si>
  <si>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</si>
  <si>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</si>
  <si>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</si>
  <si>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</si>
  <si>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</si>
  <si>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</si>
  <si>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</si>
  <si>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</si>
  <si>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</si>
  <si>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</si>
  <si>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</si>
  <si>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</si>
  <si>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</si>
  <si>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</si>
  <si>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</si>
  <si>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</si>
  <si>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</si>
  <si>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</si>
  <si>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</si>
  <si>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</si>
  <si>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</si>
  <si>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</si>
  <si>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</si>
  <si>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</si>
  <si>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</si>
  <si>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</si>
  <si>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</si>
  <si>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</si>
  <si>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</si>
  <si>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</si>
  <si>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</si>
  <si>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</si>
  <si>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</si>
  <si>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</si>
  <si>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</si>
  <si>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</si>
  <si>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</si>
  <si>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</si>
  <si>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</si>
  <si>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</si>
  <si>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</si>
  <si>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</si>
  <si>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</si>
  <si>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</si>
  <si>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</si>
  <si>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</si>
  <si>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</si>
  <si>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</si>
  <si>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</si>
  <si>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</si>
  <si>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</si>
  <si>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</si>
  <si>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</si>
  <si>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</si>
  <si>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</si>
  <si>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</si>
  <si>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</si>
  <si>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</si>
  <si>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</si>
  <si>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</si>
  <si>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</si>
  <si>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</si>
  <si>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</si>
  <si>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</si>
  <si>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</si>
  <si>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</si>
  <si>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</si>
  <si>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</si>
  <si>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</si>
  <si>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</si>
  <si>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</si>
  <si>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</si>
  <si>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</si>
  <si>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</si>
  <si>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</si>
  <si>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</si>
  <si>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</si>
  <si>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</si>
  <si>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</si>
  <si>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</si>
  <si>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</si>
  <si>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</si>
  <si>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</si>
  <si>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</si>
  <si>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</si>
  <si>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</si>
  <si>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</si>
  <si>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</si>
  <si>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</si>
  <si>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</si>
  <si>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</si>
  <si>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</si>
  <si>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</si>
  <si>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</si>
  <si>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</si>
  <si>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</si>
  <si>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</si>
  <si>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</si>
  <si>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</si>
  <si>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</si>
  <si>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</si>
  <si>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</si>
  <si>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</si>
  <si>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</si>
  <si>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</si>
  <si>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</si>
  <si>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</si>
  <si>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</si>
  <si>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</si>
  <si>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</si>
  <si>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</si>
  <si>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</si>
  <si>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</si>
  <si>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</si>
  <si>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</si>
  <si>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</si>
  <si>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</si>
  <si>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</si>
  <si>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</si>
  <si>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</si>
  <si>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</si>
  <si>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</si>
  <si>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</si>
  <si>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</si>
  <si>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</si>
  <si>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</si>
  <si>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</si>
  <si>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</si>
  <si>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</si>
  <si>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</si>
  <si>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</si>
  <si>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</si>
  <si>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</si>
  <si>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</si>
  <si>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</si>
  <si>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</si>
  <si>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</si>
  <si>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</si>
  <si>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</si>
  <si>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</si>
  <si>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</si>
  <si>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</si>
  <si>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</si>
  <si>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</si>
  <si>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</si>
  <si>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</si>
  <si>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</si>
  <si>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</si>
  <si>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</si>
  <si>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</si>
  <si>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</si>
  <si>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</si>
  <si>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</si>
  <si>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</si>
  <si>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</si>
  <si>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</si>
  <si>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</si>
  <si>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</si>
  <si>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</si>
  <si>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</si>
  <si>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</si>
  <si>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</si>
  <si>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</si>
  <si>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</si>
  <si>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</si>
  <si>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</si>
  <si>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</si>
  <si>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</si>
  <si>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</si>
  <si>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</si>
  <si>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</si>
  <si>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</si>
  <si>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</si>
  <si>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</si>
  <si>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</si>
  <si>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</si>
  <si>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</si>
  <si>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</si>
  <si>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</si>
  <si>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</si>
  <si>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</si>
  <si>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</si>
  <si>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</si>
  <si>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</si>
  <si>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</si>
  <si>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</si>
  <si>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NE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</si>
  <si>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</si>
  <si>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</si>
  <si>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</si>
  <si>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</si>
  <si>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</si>
  <si>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</si>
  <si>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</si>
  <si>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</si>
  <si>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</si>
  <si>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</si>
  <si>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</si>
  <si>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</si>
  <si>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</si>
  <si>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</si>
  <si>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</si>
  <si>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</si>
  <si>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</si>
  <si>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</si>
  <si>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</si>
  <si>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</si>
  <si>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</si>
  <si>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01.01.2016 - 31.03.2016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</si>
</sst>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[Red]\-#,##0\ "/>
  </numFmts>
  <fonts count="54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/>
      <name val="Calibri"/>
      <family val="2"/>
    </font>
    <font>
      <sz val="10"/>
      <color theme="4" tint="-0.24997000396251678"/>
      <name val="Arial"/>
      <family val="2"/>
    </font>
    <font>
      <sz val="11"/>
      <color theme="4" tint="-0.4999699890613556"/>
      <name val="Calibri"/>
      <family val="2"/>
    </font>
    <font>
      <b/>
      <sz val="10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theme="4"/>
      </left>
      <right style="hair">
        <color theme="4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ck">
        <color theme="4"/>
      </bottom>
    </border>
    <border>
      <left style="hair">
        <color indexed="8"/>
      </left>
      <right style="hair"/>
      <top style="thick">
        <color theme="4"/>
      </top>
      <bottom style="thick">
        <color theme="4"/>
      </bottom>
    </border>
    <border>
      <left style="hair"/>
      <right style="hair"/>
      <top style="thick">
        <color theme="4"/>
      </top>
      <bottom>
        <color indexed="63"/>
      </bottom>
    </border>
    <border>
      <left style="hair"/>
      <right style="hair"/>
      <top style="thick">
        <color theme="4"/>
      </top>
      <bottom style="hair"/>
    </border>
    <border>
      <left style="hair"/>
      <right style="hair"/>
      <top style="thick">
        <color theme="4"/>
      </top>
      <bottom style="thick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thick">
        <color theme="4"/>
      </top>
      <bottom>
        <color indexed="63"/>
      </bottom>
    </border>
    <border>
      <left style="hair">
        <color indexed="8"/>
      </left>
      <right style="hair"/>
      <top style="thick">
        <color theme="4"/>
      </top>
      <bottom style="hair">
        <color indexed="8"/>
      </bottom>
    </border>
    <border>
      <left style="hair"/>
      <right style="hair"/>
      <top>
        <color indexed="63"/>
      </top>
      <bottom style="thick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ck">
        <color theme="4"/>
      </bottom>
    </border>
    <border>
      <left style="hair">
        <color indexed="8"/>
      </left>
      <right style="hair"/>
      <top style="hair">
        <color indexed="8"/>
      </top>
      <bottom style="thick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 style="hair">
        <color theme="4"/>
      </left>
      <right style="hair">
        <color theme="4"/>
      </right>
      <top style="thick">
        <color theme="4"/>
      </top>
      <bottom style="thick">
        <color theme="4"/>
      </bottom>
    </border>
    <border>
      <left style="hair">
        <color theme="4"/>
      </left>
      <right style="hair">
        <color theme="4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theme="4"/>
      </left>
      <right>
        <color indexed="63"/>
      </right>
      <top style="thick">
        <color theme="4"/>
      </top>
      <bottom style="thick">
        <color theme="4"/>
      </bottom>
    </border>
    <border>
      <left style="hair">
        <color theme="4"/>
      </left>
      <right style="hair">
        <color theme="4"/>
      </right>
      <top style="thick">
        <color theme="4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theme="4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theme="4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theme="4"/>
      </top>
      <bottom style="thick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4"/>
      </left>
      <right style="thin"/>
      <top style="thick">
        <color theme="4"/>
      </top>
      <bottom style="thick">
        <color theme="4"/>
      </bottom>
    </border>
    <border>
      <left style="thin"/>
      <right style="thin"/>
      <top style="thick">
        <color theme="4"/>
      </top>
      <bottom style="thick">
        <color theme="4"/>
      </bottom>
    </border>
    <border>
      <left style="hair">
        <color indexed="8"/>
      </left>
      <right style="thin"/>
      <top style="thick">
        <color theme="4"/>
      </top>
      <bottom style="thick">
        <color theme="4"/>
      </bottom>
    </border>
    <border>
      <left style="thin"/>
      <right style="thin"/>
      <top style="thick">
        <color theme="4"/>
      </top>
      <bottom>
        <color indexed="63"/>
      </bottom>
    </border>
    <border>
      <left style="thin"/>
      <right style="thin"/>
      <top style="thick">
        <color theme="4"/>
      </top>
      <bottom style="thin"/>
    </border>
    <border>
      <left style="hair">
        <color indexed="8"/>
      </left>
      <right style="thin"/>
      <top style="thick">
        <color theme="4"/>
      </top>
      <bottom>
        <color indexed="63"/>
      </bottom>
    </border>
    <border>
      <left style="hair">
        <color indexed="8"/>
      </left>
      <right style="thin"/>
      <top style="thick">
        <color theme="4"/>
      </top>
      <bottom style="hair">
        <color indexed="8"/>
      </bottom>
    </border>
    <border>
      <left style="thin"/>
      <right style="thin"/>
      <top style="thin"/>
      <bottom style="thick">
        <color theme="4"/>
      </bottom>
    </border>
    <border>
      <left style="hair">
        <color indexed="8"/>
      </left>
      <right style="thin"/>
      <top style="hair">
        <color indexed="8"/>
      </top>
      <bottom style="thick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theme="4"/>
      </bottom>
    </border>
    <border>
      <left>
        <color indexed="63"/>
      </left>
      <right style="thin"/>
      <top style="thick">
        <color theme="4"/>
      </top>
      <bottom>
        <color indexed="63"/>
      </bottom>
    </border>
    <border>
      <left>
        <color indexed="63"/>
      </left>
      <right style="thin"/>
      <top style="thick">
        <color theme="4"/>
      </top>
      <bottom style="thick">
        <color theme="4"/>
      </bottom>
    </border>
    <border>
      <left style="hair">
        <color theme="4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ck">
        <color theme="4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theme="4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theme="4"/>
      </top>
      <bottom style="thick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theme="4"/>
      </bottom>
    </border>
    <border>
      <left style="hair">
        <color indexed="8"/>
      </left>
      <right style="hair">
        <color indexed="8"/>
      </right>
      <top style="thick">
        <color theme="4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theme="4"/>
      </right>
      <top style="thick">
        <color theme="4"/>
      </top>
      <bottom style="thick">
        <color theme="4"/>
      </bottom>
    </border>
    <border>
      <left style="thick">
        <color theme="4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theme="4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hair">
        <color indexed="8"/>
      </top>
      <bottom style="thick">
        <color theme="4"/>
      </bottom>
    </border>
    <border>
      <left>
        <color indexed="63"/>
      </left>
      <right style="hair">
        <color indexed="8"/>
      </right>
      <top style="thick">
        <color theme="4"/>
      </top>
      <bottom>
        <color indexed="63"/>
      </bottom>
    </border>
    <border>
      <left>
        <color indexed="63"/>
      </left>
      <right style="hair">
        <color indexed="8"/>
      </right>
      <top style="thick">
        <color theme="4"/>
      </top>
      <bottom style="thick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>
        <color indexed="63"/>
      </left>
      <right>
        <color indexed="63"/>
      </right>
      <top style="thick">
        <color theme="4"/>
      </top>
      <bottom style="medium">
        <color theme="4" tint="0.39998000860214233"/>
      </bottom>
    </border>
    <border>
      <left>
        <color indexed="63"/>
      </left>
      <right style="hair">
        <color indexed="8"/>
      </right>
      <top style="thick">
        <color theme="4"/>
      </top>
      <bottom style="medium">
        <color theme="4" tint="0.39998000860214233"/>
      </bottom>
    </border>
    <border>
      <left>
        <color indexed="63"/>
      </left>
      <right style="hair">
        <color theme="4"/>
      </right>
      <top style="thick">
        <color theme="4"/>
      </top>
      <bottom>
        <color indexed="63"/>
      </bottom>
    </border>
    <border>
      <left style="hair">
        <color indexed="8"/>
      </left>
      <right style="thick">
        <color theme="4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theme="4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theme="4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theme="4"/>
      </top>
      <bottom style="thick">
        <color theme="4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theme="4"/>
      </left>
      <right>
        <color indexed="63"/>
      </right>
      <top>
        <color indexed="63"/>
      </top>
      <bottom style="thick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12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5" fillId="0" borderId="0" xfId="51" applyFont="1" applyFill="1" applyBorder="1" applyAlignment="1" applyProtection="1">
      <alignment horizontal="right" vertical="center" wrapText="1"/>
      <protection hidden="1"/>
    </xf>
    <xf numFmtId="0" fontId="5" fillId="0" borderId="0" xfId="51" applyFont="1" applyFill="1" applyBorder="1" applyAlignment="1" applyProtection="1">
      <alignment horizontal="right"/>
      <protection hidden="1"/>
    </xf>
    <xf numFmtId="0" fontId="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2" fillId="0" borderId="12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4" fillId="0" borderId="0" xfId="51" applyFont="1" applyFill="1" applyBorder="1" applyAlignment="1" applyProtection="1">
      <alignment vertical="top"/>
      <protection hidden="1"/>
    </xf>
    <xf numFmtId="0" fontId="2" fillId="0" borderId="12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2" xfId="51" applyFont="1" applyFill="1" applyBorder="1" applyAlignment="1" applyProtection="1">
      <alignment horizontal="left" vertical="top" indent="2"/>
      <protection hidden="1"/>
    </xf>
    <xf numFmtId="0" fontId="2" fillId="0" borderId="12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2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2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14" xfId="51" applyFont="1" applyFill="1" applyBorder="1" applyAlignment="1">
      <alignment/>
      <protection/>
    </xf>
    <xf numFmtId="0" fontId="2" fillId="0" borderId="15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 horizontal="right" vertical="top" wrapText="1"/>
      <protection hidden="1"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1" applyFont="1" applyFill="1" applyBorder="1" applyAlignment="1" applyProtection="1">
      <alignment/>
      <protection hidden="1"/>
    </xf>
    <xf numFmtId="0" fontId="2" fillId="33" borderId="12" xfId="51" applyFont="1" applyFill="1" applyBorder="1" applyAlignment="1" applyProtection="1">
      <alignment/>
      <protection hidden="1"/>
    </xf>
    <xf numFmtId="0" fontId="2" fillId="33" borderId="0" xfId="51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164" fontId="10" fillId="33" borderId="2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3" borderId="25" xfId="0" applyNumberFormat="1" applyFont="1" applyFill="1" applyBorder="1" applyAlignment="1">
      <alignment horizontal="center" vertical="center"/>
    </xf>
    <xf numFmtId="3" fontId="0" fillId="34" borderId="25" xfId="0" applyNumberFormat="1" applyFont="1" applyFill="1" applyBorder="1" applyAlignment="1" applyProtection="1">
      <alignment vertical="center"/>
      <protection hidden="1"/>
    </xf>
    <xf numFmtId="164" fontId="10" fillId="35" borderId="26" xfId="0" applyNumberFormat="1" applyFont="1" applyFill="1" applyBorder="1" applyAlignment="1">
      <alignment horizontal="center" vertical="center"/>
    </xf>
    <xf numFmtId="0" fontId="0" fillId="33" borderId="0" xfId="51" applyFont="1" applyFill="1" applyBorder="1" applyAlignment="1" applyProtection="1">
      <alignment/>
      <protection hidden="1"/>
    </xf>
    <xf numFmtId="0" fontId="0" fillId="33" borderId="12" xfId="51" applyFont="1" applyFill="1" applyBorder="1" applyAlignment="1" applyProtection="1">
      <alignment/>
      <protection hidden="1"/>
    </xf>
    <xf numFmtId="0" fontId="0" fillId="33" borderId="0" xfId="51" applyFont="1" applyFill="1" applyBorder="1" applyAlignment="1" applyProtection="1">
      <alignment vertical="top"/>
      <protection hidden="1"/>
    </xf>
    <xf numFmtId="0" fontId="10" fillId="33" borderId="12" xfId="5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vertical="top"/>
      <protection hidden="1"/>
    </xf>
    <xf numFmtId="0" fontId="41" fillId="33" borderId="0" xfId="49" applyFill="1" applyBorder="1" applyAlignment="1" applyProtection="1">
      <alignment wrapText="1"/>
      <protection hidden="1"/>
    </xf>
    <xf numFmtId="0" fontId="41" fillId="33" borderId="12" xfId="49" applyFill="1" applyBorder="1" applyAlignment="1" applyProtection="1">
      <alignment wrapText="1"/>
      <protection hidden="1"/>
    </xf>
    <xf numFmtId="0" fontId="41" fillId="33" borderId="0" xfId="49" applyFill="1" applyBorder="1" applyAlignment="1" applyProtection="1">
      <alignment/>
      <protection hidden="1"/>
    </xf>
    <xf numFmtId="0" fontId="41" fillId="33" borderId="12" xfId="49" applyFill="1" applyBorder="1" applyAlignment="1" applyProtection="1">
      <alignment/>
      <protection hidden="1"/>
    </xf>
    <xf numFmtId="0" fontId="41" fillId="33" borderId="0" xfId="49" applyFill="1" applyBorder="1" applyAlignment="1" applyProtection="1">
      <alignment horizontal="left"/>
      <protection hidden="1"/>
    </xf>
    <xf numFmtId="0" fontId="41" fillId="33" borderId="0" xfId="49" applyFill="1" applyBorder="1" applyAlignment="1" applyProtection="1">
      <alignment vertical="top"/>
      <protection hidden="1"/>
    </xf>
    <xf numFmtId="1" fontId="41" fillId="33" borderId="27" xfId="49" applyNumberFormat="1" applyFill="1" applyBorder="1" applyAlignment="1" applyProtection="1">
      <alignment horizontal="center" vertical="center"/>
      <protection hidden="1" locked="0"/>
    </xf>
    <xf numFmtId="0" fontId="41" fillId="0" borderId="0" xfId="49" applyFill="1" applyBorder="1" applyAlignment="1" applyProtection="1">
      <alignment/>
      <protection hidden="1"/>
    </xf>
    <xf numFmtId="0" fontId="41" fillId="0" borderId="27" xfId="49" applyFill="1" applyBorder="1" applyAlignment="1" applyProtection="1">
      <alignment horizontal="center" vertical="center"/>
      <protection hidden="1" locked="0"/>
    </xf>
    <xf numFmtId="3" fontId="41" fillId="33" borderId="27" xfId="49" applyNumberFormat="1" applyFill="1" applyBorder="1" applyAlignment="1" applyProtection="1">
      <alignment horizontal="right" vertical="center"/>
      <protection hidden="1" locked="0"/>
    </xf>
    <xf numFmtId="49" fontId="41" fillId="0" borderId="27" xfId="49" applyNumberFormat="1" applyFill="1" applyBorder="1" applyAlignment="1" applyProtection="1">
      <alignment horizontal="right" vertical="center"/>
      <protection hidden="1" locked="0"/>
    </xf>
    <xf numFmtId="164" fontId="48" fillId="0" borderId="21" xfId="49" applyNumberFormat="1" applyFont="1" applyFill="1" applyBorder="1" applyAlignment="1">
      <alignment horizontal="center" vertical="center"/>
    </xf>
    <xf numFmtId="0" fontId="48" fillId="0" borderId="28" xfId="49" applyFont="1" applyFill="1" applyBorder="1" applyAlignment="1">
      <alignment vertical="center"/>
    </xf>
    <xf numFmtId="0" fontId="41" fillId="0" borderId="19" xfId="49" applyFill="1" applyBorder="1" applyAlignment="1" applyProtection="1">
      <alignment horizontal="center" vertical="center" wrapText="1"/>
      <protection hidden="1"/>
    </xf>
    <xf numFmtId="3" fontId="50" fillId="0" borderId="20" xfId="49" applyNumberFormat="1" applyFont="1" applyFill="1" applyBorder="1" applyAlignment="1" applyProtection="1">
      <alignment vertical="center"/>
      <protection locked="0"/>
    </xf>
    <xf numFmtId="3" fontId="50" fillId="0" borderId="24" xfId="49" applyNumberFormat="1" applyFont="1" applyFill="1" applyBorder="1" applyAlignment="1" applyProtection="1">
      <alignment vertical="center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0" fillId="0" borderId="29" xfId="49" applyNumberFormat="1" applyFont="1" applyFill="1" applyBorder="1" applyAlignment="1" applyProtection="1">
      <alignment vertical="center"/>
      <protection locked="0"/>
    </xf>
    <xf numFmtId="3" fontId="50" fillId="34" borderId="29" xfId="49" applyNumberFormat="1" applyFont="1" applyFill="1" applyBorder="1" applyAlignment="1" applyProtection="1">
      <alignment vertical="center"/>
      <protection hidden="1"/>
    </xf>
    <xf numFmtId="0" fontId="41" fillId="0" borderId="30" xfId="49" applyFill="1" applyBorder="1" applyAlignment="1" applyProtection="1">
      <alignment horizontal="center" vertical="center" wrapText="1"/>
      <protection hidden="1"/>
    </xf>
    <xf numFmtId="3" fontId="50" fillId="33" borderId="29" xfId="49" applyNumberFormat="1" applyFont="1" applyFill="1" applyBorder="1" applyAlignment="1" applyProtection="1">
      <alignment horizontal="right" vertical="center" wrapText="1"/>
      <protection/>
    </xf>
    <xf numFmtId="0" fontId="50" fillId="33" borderId="29" xfId="49" applyNumberFormat="1" applyFont="1" applyFill="1" applyBorder="1" applyAlignment="1" applyProtection="1">
      <alignment horizontal="right" vertical="center" wrapText="1"/>
      <protection/>
    </xf>
    <xf numFmtId="3" fontId="41" fillId="0" borderId="29" xfId="49" applyNumberFormat="1" applyFill="1" applyBorder="1" applyAlignment="1" applyProtection="1">
      <alignment vertical="center"/>
      <protection locked="0"/>
    </xf>
    <xf numFmtId="164" fontId="10" fillId="0" borderId="28" xfId="0" applyNumberFormat="1" applyFont="1" applyFill="1" applyBorder="1" applyAlignment="1">
      <alignment horizontal="center" vertical="center"/>
    </xf>
    <xf numFmtId="3" fontId="50" fillId="0" borderId="31" xfId="49" applyNumberFormat="1" applyFont="1" applyFill="1" applyBorder="1" applyAlignment="1" applyProtection="1">
      <alignment vertical="center"/>
      <protection locked="0"/>
    </xf>
    <xf numFmtId="164" fontId="10" fillId="0" borderId="26" xfId="0" applyNumberFormat="1" applyFont="1" applyFill="1" applyBorder="1" applyAlignment="1">
      <alignment horizontal="center" vertical="center"/>
    </xf>
    <xf numFmtId="3" fontId="50" fillId="0" borderId="32" xfId="49" applyNumberFormat="1" applyFont="1" applyFill="1" applyBorder="1" applyAlignment="1" applyProtection="1">
      <alignment vertical="center"/>
      <protection locked="0"/>
    </xf>
    <xf numFmtId="3" fontId="41" fillId="36" borderId="0" xfId="48" applyNumberFormat="1" applyFill="1" applyBorder="1" applyAlignment="1" applyProtection="1">
      <alignment vertical="center"/>
      <protection hidden="1"/>
    </xf>
    <xf numFmtId="164" fontId="41" fillId="35" borderId="0" xfId="48" applyNumberFormat="1" applyFill="1" applyBorder="1" applyAlignment="1">
      <alignment horizontal="center" vertical="center"/>
    </xf>
    <xf numFmtId="164" fontId="48" fillId="37" borderId="6" xfId="48" applyNumberFormat="1" applyFont="1" applyFill="1" applyAlignment="1">
      <alignment horizontal="center" vertical="center"/>
    </xf>
    <xf numFmtId="3" fontId="41" fillId="35" borderId="32" xfId="49" applyNumberFormat="1" applyFill="1" applyBorder="1" applyAlignment="1" applyProtection="1">
      <alignment horizontal="right" vertical="center" wrapText="1"/>
      <protection/>
    </xf>
    <xf numFmtId="3" fontId="50" fillId="0" borderId="31" xfId="49" applyNumberFormat="1" applyFont="1" applyFill="1" applyBorder="1" applyAlignment="1">
      <alignment horizontal="right" vertical="center" wrapText="1"/>
    </xf>
    <xf numFmtId="3" fontId="50" fillId="0" borderId="31" xfId="49" applyNumberFormat="1" applyFont="1" applyFill="1" applyBorder="1" applyAlignment="1" applyProtection="1">
      <alignment vertical="center"/>
      <protection hidden="1"/>
    </xf>
    <xf numFmtId="3" fontId="50" fillId="0" borderId="31" xfId="49" applyNumberFormat="1" applyFont="1" applyFill="1" applyBorder="1" applyAlignment="1">
      <alignment horizontal="right"/>
    </xf>
    <xf numFmtId="3" fontId="50" fillId="0" borderId="33" xfId="49" applyNumberFormat="1" applyFont="1" applyFill="1" applyBorder="1" applyAlignment="1" applyProtection="1">
      <alignment/>
      <protection locked="0"/>
    </xf>
    <xf numFmtId="3" fontId="50" fillId="33" borderId="33" xfId="49" applyNumberFormat="1" applyFont="1" applyFill="1" applyBorder="1" applyAlignment="1" applyProtection="1">
      <alignment horizontal="right" wrapText="1"/>
      <protection/>
    </xf>
    <xf numFmtId="0" fontId="50" fillId="33" borderId="33" xfId="49" applyNumberFormat="1" applyFont="1" applyFill="1" applyBorder="1" applyAlignment="1" applyProtection="1">
      <alignment horizontal="right" wrapText="1"/>
      <protection/>
    </xf>
    <xf numFmtId="0" fontId="52" fillId="33" borderId="33" xfId="49" applyNumberFormat="1" applyFont="1" applyFill="1" applyBorder="1" applyAlignment="1" applyProtection="1">
      <alignment horizontal="right" wrapText="1"/>
      <protection/>
    </xf>
    <xf numFmtId="0" fontId="52" fillId="0" borderId="33" xfId="0" applyFont="1" applyFill="1" applyBorder="1" applyAlignment="1">
      <alignment/>
    </xf>
    <xf numFmtId="3" fontId="52" fillId="0" borderId="33" xfId="0" applyNumberFormat="1" applyFont="1" applyFill="1" applyBorder="1" applyAlignment="1">
      <alignment/>
    </xf>
    <xf numFmtId="164" fontId="48" fillId="37" borderId="34" xfId="48" applyNumberFormat="1" applyFont="1" applyFill="1" applyBorder="1" applyAlignment="1">
      <alignment horizontal="center" vertical="center"/>
    </xf>
    <xf numFmtId="3" fontId="41" fillId="37" borderId="35" xfId="48" applyNumberFormat="1" applyFill="1" applyBorder="1" applyAlignment="1" applyProtection="1">
      <alignment/>
      <protection locked="0"/>
    </xf>
    <xf numFmtId="3" fontId="41" fillId="37" borderId="35" xfId="48" applyNumberFormat="1" applyFill="1" applyBorder="1" applyAlignment="1" applyProtection="1">
      <alignment horizontal="right" wrapText="1"/>
      <protection/>
    </xf>
    <xf numFmtId="0" fontId="50" fillId="33" borderId="36" xfId="49" applyNumberFormat="1" applyFont="1" applyFill="1" applyBorder="1" applyAlignment="1" applyProtection="1">
      <alignment horizontal="right" wrapText="1"/>
      <protection/>
    </xf>
    <xf numFmtId="0" fontId="52" fillId="33" borderId="36" xfId="49" applyNumberFormat="1" applyFont="1" applyFill="1" applyBorder="1" applyAlignment="1" applyProtection="1">
      <alignment horizontal="right" wrapText="1"/>
      <protection/>
    </xf>
    <xf numFmtId="0" fontId="50" fillId="33" borderId="37" xfId="49" applyNumberFormat="1" applyFont="1" applyFill="1" applyBorder="1" applyAlignment="1" applyProtection="1">
      <alignment horizontal="right" wrapText="1"/>
      <protection/>
    </xf>
    <xf numFmtId="3" fontId="50" fillId="33" borderId="36" xfId="49" applyNumberFormat="1" applyFont="1" applyFill="1" applyBorder="1" applyAlignment="1" applyProtection="1">
      <alignment horizontal="right" wrapText="1"/>
      <protection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164" fontId="10" fillId="37" borderId="39" xfId="0" applyNumberFormat="1" applyFont="1" applyFill="1" applyBorder="1" applyAlignment="1">
      <alignment horizontal="center" vertical="center"/>
    </xf>
    <xf numFmtId="3" fontId="41" fillId="37" borderId="40" xfId="49" applyNumberFormat="1" applyFill="1" applyBorder="1" applyAlignment="1" applyProtection="1">
      <alignment horizontal="right" vertical="center" wrapText="1"/>
      <protection/>
    </xf>
    <xf numFmtId="3" fontId="50" fillId="33" borderId="41" xfId="49" applyNumberFormat="1" applyFont="1" applyFill="1" applyBorder="1" applyAlignment="1" applyProtection="1">
      <alignment horizontal="right" vertical="center" wrapText="1"/>
      <protection/>
    </xf>
    <xf numFmtId="3" fontId="50" fillId="33" borderId="31" xfId="49" applyNumberFormat="1" applyFont="1" applyFill="1" applyBorder="1" applyAlignment="1" applyProtection="1">
      <alignment horizontal="right" vertical="center" wrapText="1"/>
      <protection/>
    </xf>
    <xf numFmtId="3" fontId="41" fillId="37" borderId="42" xfId="49" applyNumberFormat="1" applyFill="1" applyBorder="1" applyAlignment="1" applyProtection="1">
      <alignment horizontal="right" vertical="center" wrapText="1"/>
      <protection/>
    </xf>
    <xf numFmtId="3" fontId="50" fillId="33" borderId="32" xfId="49" applyNumberFormat="1" applyFont="1" applyFill="1" applyBorder="1" applyAlignment="1" applyProtection="1">
      <alignment horizontal="right" vertical="center" wrapText="1"/>
      <protection/>
    </xf>
    <xf numFmtId="3" fontId="50" fillId="33" borderId="38" xfId="49" applyNumberFormat="1" applyFont="1" applyFill="1" applyBorder="1" applyAlignment="1" applyProtection="1">
      <alignment horizontal="right" vertical="center" wrapText="1"/>
      <protection/>
    </xf>
    <xf numFmtId="3" fontId="41" fillId="37" borderId="43" xfId="49" applyNumberFormat="1" applyFill="1" applyBorder="1" applyAlignment="1" applyProtection="1">
      <alignment horizontal="right" vertical="center" wrapText="1"/>
      <protection/>
    </xf>
    <xf numFmtId="0" fontId="50" fillId="33" borderId="41" xfId="49" applyNumberFormat="1" applyFont="1" applyFill="1" applyBorder="1" applyAlignment="1" applyProtection="1">
      <alignment horizontal="right" vertical="center" wrapText="1"/>
      <protection/>
    </xf>
    <xf numFmtId="164" fontId="10" fillId="37" borderId="44" xfId="0" applyNumberFormat="1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164" fontId="10" fillId="35" borderId="45" xfId="0" applyNumberFormat="1" applyFont="1" applyFill="1" applyBorder="1" applyAlignment="1">
      <alignment horizontal="center" vertical="center"/>
    </xf>
    <xf numFmtId="164" fontId="10" fillId="35" borderId="39" xfId="0" applyNumberFormat="1" applyFont="1" applyFill="1" applyBorder="1" applyAlignment="1">
      <alignment horizontal="center" vertical="center"/>
    </xf>
    <xf numFmtId="0" fontId="50" fillId="33" borderId="40" xfId="49" applyNumberFormat="1" applyFont="1" applyFill="1" applyBorder="1" applyAlignment="1" applyProtection="1">
      <alignment horizontal="right" vertical="center" wrapText="1"/>
      <protection/>
    </xf>
    <xf numFmtId="3" fontId="41" fillId="35" borderId="42" xfId="49" applyNumberFormat="1" applyFill="1" applyBorder="1" applyAlignment="1" applyProtection="1">
      <alignment horizontal="right" vertical="center" wrapText="1"/>
      <protection/>
    </xf>
    <xf numFmtId="3" fontId="41" fillId="35" borderId="41" xfId="49" applyNumberFormat="1" applyFill="1" applyBorder="1" applyAlignment="1" applyProtection="1">
      <alignment horizontal="right" vertical="center" wrapText="1"/>
      <protection/>
    </xf>
    <xf numFmtId="3" fontId="41" fillId="35" borderId="40" xfId="49" applyNumberFormat="1" applyFill="1" applyBorder="1" applyAlignment="1" applyProtection="1">
      <alignment horizontal="right" vertical="center" wrapText="1"/>
      <protection/>
    </xf>
    <xf numFmtId="3" fontId="41" fillId="35" borderId="38" xfId="49" applyNumberFormat="1" applyFill="1" applyBorder="1" applyAlignment="1" applyProtection="1">
      <alignment horizontal="right" vertical="center" wrapText="1"/>
      <protection/>
    </xf>
    <xf numFmtId="3" fontId="41" fillId="33" borderId="42" xfId="49" applyNumberFormat="1" applyFill="1" applyBorder="1" applyAlignment="1" applyProtection="1">
      <alignment horizontal="right" vertical="center" wrapText="1"/>
      <protection/>
    </xf>
    <xf numFmtId="3" fontId="41" fillId="33" borderId="43" xfId="49" applyNumberFormat="1" applyFill="1" applyBorder="1" applyAlignment="1" applyProtection="1">
      <alignment horizontal="right" vertical="center" wrapText="1"/>
      <protection/>
    </xf>
    <xf numFmtId="3" fontId="41" fillId="33" borderId="40" xfId="49" applyNumberFormat="1" applyFill="1" applyBorder="1" applyAlignment="1" applyProtection="1">
      <alignment horizontal="right" vertical="center" wrapText="1"/>
      <protection/>
    </xf>
    <xf numFmtId="3" fontId="41" fillId="35" borderId="31" xfId="49" applyNumberFormat="1" applyFill="1" applyBorder="1" applyAlignment="1" applyProtection="1">
      <alignment horizontal="right" vertical="center" wrapText="1"/>
      <protection/>
    </xf>
    <xf numFmtId="0" fontId="50" fillId="33" borderId="31" xfId="49" applyNumberFormat="1" applyFont="1" applyFill="1" applyBorder="1" applyAlignment="1" applyProtection="1">
      <alignment horizontal="right" vertical="center" wrapText="1"/>
      <protection/>
    </xf>
    <xf numFmtId="3" fontId="41" fillId="35" borderId="43" xfId="49" applyNumberFormat="1" applyFill="1" applyBorder="1" applyAlignment="1" applyProtection="1">
      <alignment horizontal="right" vertical="center" wrapText="1"/>
      <protection/>
    </xf>
    <xf numFmtId="0" fontId="41" fillId="33" borderId="40" xfId="49" applyNumberFormat="1" applyFill="1" applyBorder="1" applyAlignment="1" applyProtection="1">
      <alignment horizontal="right" vertical="center" wrapText="1"/>
      <protection/>
    </xf>
    <xf numFmtId="0" fontId="41" fillId="33" borderId="42" xfId="49" applyNumberFormat="1" applyFill="1" applyBorder="1" applyAlignment="1" applyProtection="1">
      <alignment horizontal="right" vertical="center" wrapText="1"/>
      <protection/>
    </xf>
    <xf numFmtId="3" fontId="41" fillId="37" borderId="46" xfId="49" applyNumberFormat="1" applyFill="1" applyBorder="1" applyAlignment="1" applyProtection="1">
      <alignment horizontal="right" vertical="center" wrapText="1"/>
      <protection/>
    </xf>
    <xf numFmtId="164" fontId="10" fillId="38" borderId="47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37" borderId="48" xfId="0" applyNumberFormat="1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0" fontId="50" fillId="33" borderId="38" xfId="49" applyNumberFormat="1" applyFont="1" applyFill="1" applyBorder="1" applyAlignment="1" applyProtection="1">
      <alignment horizontal="right" vertical="center" wrapText="1"/>
      <protection/>
    </xf>
    <xf numFmtId="0" fontId="50" fillId="33" borderId="32" xfId="49" applyNumberFormat="1" applyFont="1" applyFill="1" applyBorder="1" applyAlignment="1" applyProtection="1">
      <alignment horizontal="right" vertical="center" wrapText="1"/>
      <protection/>
    </xf>
    <xf numFmtId="164" fontId="10" fillId="39" borderId="47" xfId="0" applyNumberFormat="1" applyFont="1" applyFill="1" applyBorder="1" applyAlignment="1">
      <alignment horizontal="center" vertical="center"/>
    </xf>
    <xf numFmtId="164" fontId="10" fillId="39" borderId="44" xfId="0" applyNumberFormat="1" applyFont="1" applyFill="1" applyBorder="1" applyAlignment="1">
      <alignment horizontal="center" vertical="center"/>
    </xf>
    <xf numFmtId="3" fontId="41" fillId="39" borderId="42" xfId="49" applyNumberFormat="1" applyFill="1" applyBorder="1" applyAlignment="1" applyProtection="1">
      <alignment horizontal="right" vertical="center" wrapText="1"/>
      <protection/>
    </xf>
    <xf numFmtId="3" fontId="41" fillId="39" borderId="40" xfId="49" applyNumberFormat="1" applyFill="1" applyBorder="1" applyAlignment="1" applyProtection="1">
      <alignment horizontal="right" vertical="center" wrapText="1"/>
      <protection/>
    </xf>
    <xf numFmtId="3" fontId="41" fillId="39" borderId="43" xfId="49" applyNumberFormat="1" applyFill="1" applyBorder="1" applyAlignment="1" applyProtection="1">
      <alignment horizontal="right" vertical="center" wrapText="1"/>
      <protection/>
    </xf>
    <xf numFmtId="164" fontId="10" fillId="37" borderId="47" xfId="0" applyNumberFormat="1" applyFont="1" applyFill="1" applyBorder="1" applyAlignment="1">
      <alignment horizontal="center" vertical="center"/>
    </xf>
    <xf numFmtId="3" fontId="0" fillId="38" borderId="43" xfId="0" applyNumberFormat="1" applyFont="1" applyFill="1" applyBorder="1" applyAlignment="1" applyProtection="1">
      <alignment vertical="center"/>
      <protection locked="0"/>
    </xf>
    <xf numFmtId="3" fontId="0" fillId="37" borderId="43" xfId="0" applyNumberFormat="1" applyFont="1" applyFill="1" applyBorder="1" applyAlignment="1" applyProtection="1">
      <alignment vertical="center"/>
      <protection hidden="1"/>
    </xf>
    <xf numFmtId="3" fontId="0" fillId="40" borderId="43" xfId="0" applyNumberFormat="1" applyFont="1" applyFill="1" applyBorder="1" applyAlignment="1" applyProtection="1">
      <alignment vertical="center"/>
      <protection hidden="1"/>
    </xf>
    <xf numFmtId="164" fontId="48" fillId="0" borderId="28" xfId="49" applyNumberFormat="1" applyFont="1" applyFill="1" applyBorder="1" applyAlignment="1">
      <alignment horizontal="center" vertical="center"/>
    </xf>
    <xf numFmtId="3" fontId="0" fillId="40" borderId="40" xfId="0" applyNumberFormat="1" applyFont="1" applyFill="1" applyBorder="1" applyAlignment="1" applyProtection="1">
      <alignment vertical="center"/>
      <protection hidden="1"/>
    </xf>
    <xf numFmtId="3" fontId="50" fillId="0" borderId="41" xfId="49" applyNumberFormat="1" applyFont="1" applyFill="1" applyBorder="1" applyAlignment="1" applyProtection="1">
      <alignment vertical="center"/>
      <protection locked="0"/>
    </xf>
    <xf numFmtId="3" fontId="0" fillId="37" borderId="42" xfId="0" applyNumberFormat="1" applyFont="1" applyFill="1" applyBorder="1" applyAlignment="1" applyProtection="1">
      <alignment vertical="center"/>
      <protection hidden="1"/>
    </xf>
    <xf numFmtId="3" fontId="0" fillId="40" borderId="42" xfId="0" applyNumberFormat="1" applyFont="1" applyFill="1" applyBorder="1" applyAlignment="1" applyProtection="1">
      <alignment vertical="center"/>
      <protection hidden="1"/>
    </xf>
    <xf numFmtId="3" fontId="0" fillId="37" borderId="40" xfId="0" applyNumberFormat="1" applyFont="1" applyFill="1" applyBorder="1" applyAlignment="1" applyProtection="1">
      <alignment vertical="center"/>
      <protection hidden="1"/>
    </xf>
    <xf numFmtId="164" fontId="10" fillId="35" borderId="47" xfId="0" applyNumberFormat="1" applyFont="1" applyFill="1" applyBorder="1" applyAlignment="1">
      <alignment horizontal="center" vertical="center"/>
    </xf>
    <xf numFmtId="164" fontId="48" fillId="0" borderId="26" xfId="49" applyNumberFormat="1" applyFont="1" applyFill="1" applyBorder="1" applyAlignment="1">
      <alignment horizontal="center" vertical="center"/>
    </xf>
    <xf numFmtId="3" fontId="50" fillId="0" borderId="38" xfId="49" applyNumberFormat="1" applyFont="1" applyFill="1" applyBorder="1" applyAlignment="1" applyProtection="1">
      <alignment vertical="center"/>
      <protection locked="0"/>
    </xf>
    <xf numFmtId="3" fontId="41" fillId="35" borderId="42" xfId="49" applyNumberFormat="1" applyFill="1" applyBorder="1" applyAlignment="1" applyProtection="1">
      <alignment vertical="center"/>
      <protection locked="0"/>
    </xf>
    <xf numFmtId="3" fontId="41" fillId="35" borderId="43" xfId="49" applyNumberFormat="1" applyFill="1" applyBorder="1" applyAlignment="1" applyProtection="1">
      <alignment vertical="center"/>
      <protection locked="0"/>
    </xf>
    <xf numFmtId="3" fontId="41" fillId="35" borderId="40" xfId="49" applyNumberFormat="1" applyFill="1" applyBorder="1" applyAlignment="1" applyProtection="1">
      <alignment vertical="center"/>
      <protection locked="0"/>
    </xf>
    <xf numFmtId="3" fontId="41" fillId="36" borderId="43" xfId="49" applyNumberFormat="1" applyFill="1" applyBorder="1" applyAlignment="1" applyProtection="1">
      <alignment vertical="center"/>
      <protection hidden="1"/>
    </xf>
    <xf numFmtId="3" fontId="41" fillId="36" borderId="42" xfId="49" applyNumberFormat="1" applyFill="1" applyBorder="1" applyAlignment="1" applyProtection="1">
      <alignment vertical="center"/>
      <protection hidden="1"/>
    </xf>
    <xf numFmtId="3" fontId="41" fillId="35" borderId="40" xfId="49" applyNumberFormat="1" applyFill="1" applyBorder="1" applyAlignment="1" applyProtection="1">
      <alignment vertical="center"/>
      <protection hidden="1"/>
    </xf>
    <xf numFmtId="3" fontId="41" fillId="35" borderId="42" xfId="49" applyNumberFormat="1" applyFill="1" applyBorder="1" applyAlignment="1" applyProtection="1">
      <alignment vertical="center"/>
      <protection hidden="1"/>
    </xf>
    <xf numFmtId="3" fontId="41" fillId="36" borderId="40" xfId="49" applyNumberFormat="1" applyFill="1" applyBorder="1" applyAlignment="1" applyProtection="1">
      <alignment vertical="center"/>
      <protection hidden="1"/>
    </xf>
    <xf numFmtId="3" fontId="41" fillId="35" borderId="43" xfId="49" applyNumberFormat="1" applyFill="1" applyBorder="1" applyAlignment="1" applyProtection="1">
      <alignment vertical="center"/>
      <protection hidden="1"/>
    </xf>
    <xf numFmtId="0" fontId="41" fillId="37" borderId="40" xfId="49" applyNumberFormat="1" applyFill="1" applyBorder="1" applyAlignment="1" applyProtection="1">
      <alignment horizontal="right" vertical="center" wrapText="1"/>
      <protection/>
    </xf>
    <xf numFmtId="0" fontId="41" fillId="37" borderId="43" xfId="49" applyNumberFormat="1" applyFill="1" applyBorder="1" applyAlignment="1" applyProtection="1">
      <alignment horizontal="right" vertical="center" wrapText="1"/>
      <protection/>
    </xf>
    <xf numFmtId="0" fontId="41" fillId="37" borderId="42" xfId="49" applyNumberFormat="1" applyFill="1" applyBorder="1" applyAlignment="1" applyProtection="1">
      <alignment horizontal="right" vertical="center" wrapText="1"/>
      <protection/>
    </xf>
    <xf numFmtId="0" fontId="41" fillId="0" borderId="50" xfId="49" applyFill="1" applyBorder="1" applyAlignment="1" applyProtection="1">
      <alignment horizontal="center" vertical="center" wrapText="1"/>
      <protection hidden="1"/>
    </xf>
    <xf numFmtId="0" fontId="41" fillId="0" borderId="50" xfId="49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3" fontId="41" fillId="35" borderId="51" xfId="48" applyNumberFormat="1" applyFill="1" applyBorder="1" applyAlignment="1" applyProtection="1">
      <alignment vertical="center"/>
      <protection locked="0"/>
    </xf>
    <xf numFmtId="3" fontId="41" fillId="35" borderId="52" xfId="48" applyNumberFormat="1" applyFill="1" applyBorder="1" applyAlignment="1" applyProtection="1">
      <alignment vertical="center"/>
      <protection locked="0"/>
    </xf>
    <xf numFmtId="164" fontId="41" fillId="37" borderId="53" xfId="48" applyNumberFormat="1" applyFill="1" applyBorder="1" applyAlignment="1">
      <alignment horizontal="center" vertical="center"/>
    </xf>
    <xf numFmtId="3" fontId="41" fillId="40" borderId="34" xfId="48" applyNumberFormat="1" applyFill="1" applyBorder="1" applyAlignment="1" applyProtection="1">
      <alignment vertical="center"/>
      <protection hidden="1"/>
    </xf>
    <xf numFmtId="3" fontId="41" fillId="40" borderId="53" xfId="48" applyNumberFormat="1" applyFill="1" applyBorder="1" applyAlignment="1" applyProtection="1">
      <alignment vertical="center"/>
      <protection hidden="1"/>
    </xf>
    <xf numFmtId="164" fontId="41" fillId="35" borderId="53" xfId="48" applyNumberFormat="1" applyFill="1" applyBorder="1" applyAlignment="1">
      <alignment horizontal="center" vertical="center"/>
    </xf>
    <xf numFmtId="3" fontId="41" fillId="36" borderId="34" xfId="48" applyNumberFormat="1" applyFill="1" applyBorder="1" applyAlignment="1" applyProtection="1">
      <alignment vertical="center"/>
      <protection hidden="1"/>
    </xf>
    <xf numFmtId="3" fontId="41" fillId="36" borderId="54" xfId="48" applyNumberFormat="1" applyFill="1" applyBorder="1" applyAlignment="1" applyProtection="1">
      <alignment vertical="center"/>
      <protection hidden="1"/>
    </xf>
    <xf numFmtId="3" fontId="41" fillId="36" borderId="52" xfId="48" applyNumberFormat="1" applyFill="1" applyBorder="1" applyAlignment="1" applyProtection="1">
      <alignment vertical="center"/>
      <protection hidden="1"/>
    </xf>
    <xf numFmtId="164" fontId="48" fillId="35" borderId="0" xfId="48" applyNumberFormat="1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3" fontId="41" fillId="36" borderId="56" xfId="48" applyNumberFormat="1" applyFill="1" applyBorder="1" applyAlignment="1" applyProtection="1">
      <alignment vertical="center"/>
      <protection hidden="1"/>
    </xf>
    <xf numFmtId="3" fontId="41" fillId="40" borderId="57" xfId="48" applyNumberFormat="1" applyFill="1" applyBorder="1" applyAlignment="1" applyProtection="1">
      <alignment vertical="center"/>
      <protection hidden="1"/>
    </xf>
    <xf numFmtId="164" fontId="41" fillId="37" borderId="34" xfId="48" applyNumberFormat="1" applyFill="1" applyBorder="1" applyAlignment="1">
      <alignment horizontal="center" vertical="center"/>
    </xf>
    <xf numFmtId="164" fontId="41" fillId="37" borderId="57" xfId="48" applyNumberFormat="1" applyFill="1" applyBorder="1" applyAlignment="1">
      <alignment horizontal="center" vertical="center"/>
    </xf>
    <xf numFmtId="164" fontId="41" fillId="35" borderId="57" xfId="48" applyNumberFormat="1" applyFill="1" applyBorder="1" applyAlignment="1">
      <alignment horizontal="center" vertical="center"/>
    </xf>
    <xf numFmtId="164" fontId="41" fillId="35" borderId="51" xfId="48" applyNumberFormat="1" applyFill="1" applyBorder="1" applyAlignment="1">
      <alignment horizontal="center" vertical="center"/>
    </xf>
    <xf numFmtId="3" fontId="41" fillId="36" borderId="51" xfId="48" applyNumberFormat="1" applyFill="1" applyBorder="1" applyAlignment="1" applyProtection="1">
      <alignment vertical="center"/>
      <protection hidden="1"/>
    </xf>
    <xf numFmtId="3" fontId="41" fillId="36" borderId="57" xfId="48" applyNumberFormat="1" applyFill="1" applyBorder="1" applyAlignment="1" applyProtection="1">
      <alignment vertical="center"/>
      <protection hidden="1"/>
    </xf>
    <xf numFmtId="3" fontId="41" fillId="36" borderId="53" xfId="48" applyNumberFormat="1" applyFill="1" applyBorder="1" applyAlignment="1" applyProtection="1">
      <alignment vertical="center"/>
      <protection hidden="1"/>
    </xf>
    <xf numFmtId="0" fontId="40" fillId="0" borderId="0" xfId="47" applyFill="1" applyBorder="1" applyAlignment="1">
      <alignment horizontal="center" vertical="center" wrapText="1"/>
    </xf>
    <xf numFmtId="14" fontId="40" fillId="0" borderId="0" xfId="47" applyNumberFormat="1" applyFill="1" applyBorder="1" applyAlignment="1" applyProtection="1">
      <alignment horizontal="center" vertical="center"/>
      <protection hidden="1" locked="0"/>
    </xf>
    <xf numFmtId="0" fontId="40" fillId="0" borderId="0" xfId="47" applyFill="1" applyBorder="1" applyAlignment="1" applyProtection="1">
      <alignment horizontal="center" vertical="center"/>
      <protection hidden="1"/>
    </xf>
    <xf numFmtId="0" fontId="41" fillId="0" borderId="27" xfId="49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/>
    </xf>
    <xf numFmtId="3" fontId="50" fillId="0" borderId="59" xfId="49" applyNumberFormat="1" applyFont="1" applyFill="1" applyBorder="1" applyAlignment="1" applyProtection="1">
      <alignment vertical="center"/>
      <protection locked="0"/>
    </xf>
    <xf numFmtId="3" fontId="41" fillId="38" borderId="60" xfId="49" applyNumberFormat="1" applyFill="1" applyBorder="1" applyAlignment="1" applyProtection="1">
      <alignment vertical="center"/>
      <protection hidden="1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41" fillId="40" borderId="63" xfId="49" applyNumberFormat="1" applyFill="1" applyBorder="1" applyAlignment="1" applyProtection="1">
      <alignment vertical="center"/>
      <protection hidden="1"/>
    </xf>
    <xf numFmtId="164" fontId="41" fillId="37" borderId="64" xfId="49" applyNumberFormat="1" applyFill="1" applyBorder="1" applyAlignment="1">
      <alignment horizontal="center" vertical="center"/>
    </xf>
    <xf numFmtId="164" fontId="10" fillId="0" borderId="61" xfId="0" applyNumberFormat="1" applyFont="1" applyFill="1" applyBorder="1" applyAlignment="1">
      <alignment horizontal="center" vertical="center"/>
    </xf>
    <xf numFmtId="164" fontId="10" fillId="0" borderId="59" xfId="0" applyNumberFormat="1" applyFont="1" applyFill="1" applyBorder="1" applyAlignment="1">
      <alignment horizontal="center" vertical="center"/>
    </xf>
    <xf numFmtId="3" fontId="51" fillId="0" borderId="59" xfId="0" applyNumberFormat="1" applyFont="1" applyFill="1" applyBorder="1" applyAlignment="1" applyProtection="1">
      <alignment vertical="center"/>
      <protection locked="0"/>
    </xf>
    <xf numFmtId="164" fontId="10" fillId="37" borderId="60" xfId="0" applyNumberFormat="1" applyFont="1" applyFill="1" applyBorder="1" applyAlignment="1">
      <alignment horizontal="center" vertical="center"/>
    </xf>
    <xf numFmtId="3" fontId="51" fillId="40" borderId="60" xfId="0" applyNumberFormat="1" applyFont="1" applyFill="1" applyBorder="1" applyAlignment="1" applyProtection="1">
      <alignment vertical="center"/>
      <protection hidden="1"/>
    </xf>
    <xf numFmtId="164" fontId="48" fillId="37" borderId="65" xfId="48" applyNumberFormat="1" applyFont="1" applyFill="1" applyBorder="1" applyAlignment="1">
      <alignment horizontal="center" vertical="center"/>
    </xf>
    <xf numFmtId="3" fontId="41" fillId="37" borderId="35" xfId="49" applyNumberFormat="1" applyFill="1" applyBorder="1" applyAlignment="1" applyProtection="1">
      <alignment/>
      <protection locked="0"/>
    </xf>
    <xf numFmtId="3" fontId="41" fillId="37" borderId="66" xfId="49" applyNumberFormat="1" applyFill="1" applyBorder="1" applyAlignment="1" applyProtection="1">
      <alignment horizontal="right" wrapText="1"/>
      <protection/>
    </xf>
    <xf numFmtId="3" fontId="41" fillId="37" borderId="66" xfId="48" applyNumberFormat="1" applyFill="1" applyBorder="1" applyAlignment="1" applyProtection="1">
      <alignment horizontal="right" wrapText="1"/>
      <protection/>
    </xf>
    <xf numFmtId="164" fontId="10" fillId="35" borderId="67" xfId="0" applyNumberFormat="1" applyFont="1" applyFill="1" applyBorder="1" applyAlignment="1">
      <alignment horizontal="center" vertical="center"/>
    </xf>
    <xf numFmtId="3" fontId="50" fillId="0" borderId="37" xfId="49" applyNumberFormat="1" applyFont="1" applyFill="1" applyBorder="1" applyAlignment="1" applyProtection="1">
      <alignment/>
      <protection locked="0"/>
    </xf>
    <xf numFmtId="3" fontId="50" fillId="41" borderId="66" xfId="49" applyNumberFormat="1" applyFont="1" applyFill="1" applyBorder="1" applyAlignment="1" applyProtection="1">
      <alignment/>
      <protection hidden="1"/>
    </xf>
    <xf numFmtId="3" fontId="50" fillId="41" borderId="68" xfId="49" applyNumberFormat="1" applyFont="1" applyFill="1" applyBorder="1" applyAlignment="1" applyProtection="1">
      <alignment/>
      <protection hidden="1"/>
    </xf>
    <xf numFmtId="3" fontId="50" fillId="0" borderId="69" xfId="49" applyNumberFormat="1" applyFont="1" applyFill="1" applyBorder="1" applyAlignment="1" applyProtection="1">
      <alignment/>
      <protection locked="0"/>
    </xf>
    <xf numFmtId="3" fontId="50" fillId="0" borderId="36" xfId="49" applyNumberFormat="1" applyFont="1" applyFill="1" applyBorder="1" applyAlignment="1" applyProtection="1">
      <alignment/>
      <protection locked="0"/>
    </xf>
    <xf numFmtId="3" fontId="41" fillId="35" borderId="68" xfId="49" applyNumberFormat="1" applyFill="1" applyBorder="1" applyAlignment="1" applyProtection="1">
      <alignment horizontal="right" wrapText="1"/>
      <protection/>
    </xf>
    <xf numFmtId="3" fontId="50" fillId="33" borderId="69" xfId="49" applyNumberFormat="1" applyFont="1" applyFill="1" applyBorder="1" applyAlignment="1" applyProtection="1">
      <alignment horizontal="right" wrapText="1"/>
      <protection/>
    </xf>
    <xf numFmtId="164" fontId="10" fillId="35" borderId="70" xfId="0" applyNumberFormat="1" applyFont="1" applyFill="1" applyBorder="1" applyAlignment="1">
      <alignment horizontal="center" vertical="center"/>
    </xf>
    <xf numFmtId="164" fontId="10" fillId="0" borderId="71" xfId="0" applyNumberFormat="1" applyFont="1" applyFill="1" applyBorder="1" applyAlignment="1">
      <alignment horizontal="center" vertical="center"/>
    </xf>
    <xf numFmtId="3" fontId="41" fillId="35" borderId="66" xfId="49" applyNumberFormat="1" applyFill="1" applyBorder="1" applyAlignment="1" applyProtection="1">
      <alignment horizontal="right" wrapText="1"/>
      <protection/>
    </xf>
    <xf numFmtId="0" fontId="41" fillId="35" borderId="66" xfId="49" applyNumberFormat="1" applyFill="1" applyBorder="1" applyAlignment="1" applyProtection="1">
      <alignment horizontal="right" wrapText="1"/>
      <protection/>
    </xf>
    <xf numFmtId="0" fontId="50" fillId="33" borderId="69" xfId="49" applyNumberFormat="1" applyFont="1" applyFill="1" applyBorder="1" applyAlignment="1" applyProtection="1">
      <alignment horizontal="right" wrapText="1"/>
      <protection/>
    </xf>
    <xf numFmtId="0" fontId="41" fillId="35" borderId="35" xfId="49" applyNumberFormat="1" applyFill="1" applyBorder="1" applyAlignment="1" applyProtection="1">
      <alignment horizontal="right" wrapText="1"/>
      <protection/>
    </xf>
    <xf numFmtId="0" fontId="50" fillId="33" borderId="72" xfId="49" applyNumberFormat="1" applyFont="1" applyFill="1" applyBorder="1" applyAlignment="1" applyProtection="1">
      <alignment horizontal="right" wrapText="1"/>
      <protection/>
    </xf>
    <xf numFmtId="164" fontId="10" fillId="0" borderId="73" xfId="0" applyNumberFormat="1" applyFont="1" applyFill="1" applyBorder="1" applyAlignment="1">
      <alignment horizontal="center" vertical="center"/>
    </xf>
    <xf numFmtId="3" fontId="41" fillId="37" borderId="68" xfId="48" applyNumberFormat="1" applyFill="1" applyBorder="1" applyAlignment="1" applyProtection="1">
      <alignment horizontal="right" wrapText="1"/>
      <protection/>
    </xf>
    <xf numFmtId="164" fontId="48" fillId="37" borderId="74" xfId="48" applyNumberFormat="1" applyFont="1" applyFill="1" applyBorder="1" applyAlignment="1">
      <alignment horizontal="center" vertical="center"/>
    </xf>
    <xf numFmtId="3" fontId="50" fillId="33" borderId="37" xfId="49" applyNumberFormat="1" applyFont="1" applyFill="1" applyBorder="1" applyAlignment="1" applyProtection="1">
      <alignment horizontal="right" wrapText="1"/>
      <protection/>
    </xf>
    <xf numFmtId="3" fontId="41" fillId="35" borderId="75" xfId="49" applyNumberFormat="1" applyFill="1" applyBorder="1" applyAlignment="1" applyProtection="1">
      <alignment horizontal="right" wrapText="1"/>
      <protection/>
    </xf>
    <xf numFmtId="3" fontId="41" fillId="35" borderId="35" xfId="49" applyNumberFormat="1" applyFill="1" applyBorder="1" applyAlignment="1" applyProtection="1">
      <alignment horizontal="right" wrapText="1"/>
      <protection/>
    </xf>
    <xf numFmtId="164" fontId="48" fillId="37" borderId="76" xfId="48" applyNumberFormat="1" applyFont="1" applyFill="1" applyBorder="1" applyAlignment="1">
      <alignment horizontal="center" vertical="center"/>
    </xf>
    <xf numFmtId="3" fontId="41" fillId="37" borderId="68" xfId="49" applyNumberFormat="1" applyFill="1" applyBorder="1" applyAlignment="1" applyProtection="1">
      <alignment horizontal="right" wrapText="1"/>
      <protection/>
    </xf>
    <xf numFmtId="3" fontId="41" fillId="37" borderId="69" xfId="48" applyNumberFormat="1" applyFill="1" applyBorder="1" applyAlignment="1" applyProtection="1">
      <alignment horizontal="right" wrapText="1"/>
      <protection/>
    </xf>
    <xf numFmtId="3" fontId="41" fillId="37" borderId="69" xfId="49" applyNumberFormat="1" applyFill="1" applyBorder="1" applyAlignment="1" applyProtection="1">
      <alignment horizontal="right" wrapText="1"/>
      <protection/>
    </xf>
    <xf numFmtId="164" fontId="48" fillId="37" borderId="77" xfId="48" applyNumberFormat="1" applyFont="1" applyFill="1" applyBorder="1" applyAlignment="1">
      <alignment horizontal="center" vertical="center"/>
    </xf>
    <xf numFmtId="164" fontId="10" fillId="35" borderId="78" xfId="0" applyNumberFormat="1" applyFont="1" applyFill="1" applyBorder="1" applyAlignment="1">
      <alignment horizontal="center" vertical="center"/>
    </xf>
    <xf numFmtId="0" fontId="41" fillId="37" borderId="35" xfId="48" applyNumberFormat="1" applyFill="1" applyBorder="1" applyAlignment="1" applyProtection="1">
      <alignment horizontal="right" wrapText="1"/>
      <protection/>
    </xf>
    <xf numFmtId="0" fontId="41" fillId="37" borderId="75" xfId="49" applyNumberFormat="1" applyFill="1" applyBorder="1" applyAlignment="1" applyProtection="1">
      <alignment horizontal="right" wrapText="1"/>
      <protection/>
    </xf>
    <xf numFmtId="0" fontId="52" fillId="33" borderId="37" xfId="49" applyNumberFormat="1" applyFont="1" applyFill="1" applyBorder="1" applyAlignment="1" applyProtection="1">
      <alignment horizontal="right" wrapText="1"/>
      <protection/>
    </xf>
    <xf numFmtId="164" fontId="10" fillId="0" borderId="79" xfId="0" applyNumberFormat="1" applyFont="1" applyFill="1" applyBorder="1" applyAlignment="1">
      <alignment horizontal="center" vertical="center"/>
    </xf>
    <xf numFmtId="164" fontId="48" fillId="37" borderId="80" xfId="48" applyNumberFormat="1" applyFont="1" applyFill="1" applyBorder="1" applyAlignment="1">
      <alignment horizontal="center" vertical="center"/>
    </xf>
    <xf numFmtId="164" fontId="10" fillId="0" borderId="81" xfId="0" applyNumberFormat="1" applyFont="1" applyFill="1" applyBorder="1" applyAlignment="1">
      <alignment horizontal="center" vertical="center"/>
    </xf>
    <xf numFmtId="3" fontId="41" fillId="37" borderId="75" xfId="48" applyNumberFormat="1" applyFill="1" applyBorder="1" applyAlignment="1" applyProtection="1">
      <alignment horizontal="right" wrapText="1"/>
      <protection/>
    </xf>
    <xf numFmtId="0" fontId="40" fillId="0" borderId="0" xfId="47" applyFill="1" applyBorder="1" applyAlignment="1" applyProtection="1">
      <alignment horizontal="left" vertical="center"/>
      <protection hidden="1"/>
    </xf>
    <xf numFmtId="0" fontId="2" fillId="0" borderId="52" xfId="51" applyFont="1" applyFill="1" applyBorder="1" applyAlignment="1" applyProtection="1">
      <alignment vertical="center"/>
      <protection hidden="1"/>
    </xf>
    <xf numFmtId="0" fontId="40" fillId="0" borderId="4" xfId="47" applyFill="1" applyBorder="1" applyAlignment="1" applyProtection="1">
      <alignment horizontal="center" vertical="center"/>
      <protection hidden="1" locked="0"/>
    </xf>
    <xf numFmtId="14" fontId="40" fillId="0" borderId="82" xfId="47" applyNumberFormat="1" applyFill="1" applyBorder="1" applyAlignment="1" applyProtection="1">
      <alignment horizontal="center" vertical="center"/>
      <protection hidden="1" locked="0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83" xfId="51" applyFont="1" applyFill="1" applyBorder="1" applyAlignment="1" applyProtection="1">
      <alignment horizontal="center" vertical="top"/>
      <protection hidden="1"/>
    </xf>
    <xf numFmtId="0" fontId="2" fillId="0" borderId="17" xfId="51" applyFont="1" applyFill="1" applyBorder="1" applyAlignment="1" applyProtection="1">
      <alignment horizontal="center" vertical="top"/>
      <protection hidden="1"/>
    </xf>
    <xf numFmtId="0" fontId="2" fillId="0" borderId="64" xfId="51" applyFont="1" applyFill="1" applyBorder="1" applyAlignment="1" applyProtection="1">
      <alignment horizontal="right" vertical="center" wrapText="1"/>
      <protection hidden="1"/>
    </xf>
    <xf numFmtId="49" fontId="41" fillId="0" borderId="27" xfId="49" applyNumberFormat="1" applyFill="1" applyBorder="1" applyAlignment="1" applyProtection="1">
      <alignment horizontal="left" vertical="center"/>
      <protection hidden="1" locked="0"/>
    </xf>
    <xf numFmtId="0" fontId="2" fillId="0" borderId="64" xfId="51" applyFont="1" applyFill="1" applyBorder="1" applyAlignment="1" applyProtection="1">
      <alignment horizontal="right" vertical="center"/>
      <protection hidden="1"/>
    </xf>
    <xf numFmtId="49" fontId="41" fillId="0" borderId="6" xfId="48" applyNumberFormat="1" applyFill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41" fillId="0" borderId="6" xfId="48" applyFill="1" applyAlignment="1" applyProtection="1">
      <alignment horizontal="left" vertical="center"/>
      <protection hidden="1" locked="0"/>
    </xf>
    <xf numFmtId="0" fontId="4" fillId="0" borderId="27" xfId="51" applyFont="1" applyFill="1" applyBorder="1" applyAlignment="1" applyProtection="1">
      <alignment horizontal="right" vertical="center"/>
      <protection hidden="1" locked="0"/>
    </xf>
    <xf numFmtId="0" fontId="4" fillId="0" borderId="16" xfId="51" applyFont="1" applyFill="1" applyBorder="1" applyAlignment="1" applyProtection="1">
      <alignment horizontal="right" vertical="center"/>
      <protection hidden="1" locked="0"/>
    </xf>
    <xf numFmtId="49" fontId="4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/>
      <protection/>
    </xf>
    <xf numFmtId="0" fontId="41" fillId="33" borderId="27" xfId="49" applyFill="1" applyBorder="1" applyAlignment="1" applyProtection="1">
      <alignment horizontal="left" vertical="center"/>
      <protection hidden="1" locked="0"/>
    </xf>
    <xf numFmtId="0" fontId="0" fillId="33" borderId="13" xfId="51" applyFont="1" applyFill="1" applyBorder="1" applyAlignment="1" applyProtection="1">
      <alignment horizontal="right" vertical="center"/>
      <protection hidden="1"/>
    </xf>
    <xf numFmtId="0" fontId="2" fillId="0" borderId="12" xfId="51" applyFont="1" applyFill="1" applyBorder="1" applyAlignment="1" applyProtection="1">
      <alignment horizontal="right" vertical="center"/>
      <protection hidden="1"/>
    </xf>
    <xf numFmtId="0" fontId="41" fillId="33" borderId="27" xfId="49" applyNumberFormat="1" applyFill="1" applyBorder="1" applyAlignment="1" applyProtection="1">
      <alignment/>
      <protection hidden="1" locked="0"/>
    </xf>
    <xf numFmtId="0" fontId="41" fillId="42" borderId="27" xfId="49" applyNumberFormat="1" applyFill="1" applyBorder="1" applyAlignment="1" applyProtection="1">
      <alignment/>
      <protection hidden="1" locked="0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49" fontId="41" fillId="33" borderId="27" xfId="49" applyNumberFormat="1" applyFill="1" applyBorder="1" applyAlignment="1" applyProtection="1">
      <alignment horizontal="center" vertical="center"/>
      <protection hidden="1" locked="0"/>
    </xf>
    <xf numFmtId="1" fontId="41" fillId="33" borderId="27" xfId="49" applyNumberFormat="1" applyFill="1" applyBorder="1" applyAlignment="1" applyProtection="1">
      <alignment horizontal="center" vertical="center"/>
      <protection hidden="1" locked="0"/>
    </xf>
    <xf numFmtId="0" fontId="3" fillId="0" borderId="84" xfId="51" applyFont="1" applyFill="1" applyBorder="1" applyAlignment="1">
      <alignment/>
      <protection/>
    </xf>
    <xf numFmtId="0" fontId="4" fillId="0" borderId="64" xfId="51" applyFont="1" applyFill="1" applyBorder="1" applyAlignment="1" applyProtection="1">
      <alignment horizontal="left" vertical="center" wrapText="1"/>
      <protection hidden="1"/>
    </xf>
    <xf numFmtId="0" fontId="38" fillId="43" borderId="64" xfId="45" applyFill="1" applyBorder="1" applyAlignment="1" applyProtection="1">
      <alignment horizontal="center" vertical="center" wrapText="1"/>
      <protection hidden="1"/>
    </xf>
    <xf numFmtId="0" fontId="6" fillId="0" borderId="64" xfId="51" applyFont="1" applyFill="1" applyBorder="1" applyAlignment="1" applyProtection="1">
      <alignment horizontal="right" vertical="center" wrapText="1"/>
      <protection hidden="1"/>
    </xf>
    <xf numFmtId="0" fontId="41" fillId="44" borderId="52" xfId="48" applyFill="1" applyBorder="1" applyAlignment="1">
      <alignment horizontal="left" vertical="center" wrapText="1"/>
    </xf>
    <xf numFmtId="0" fontId="41" fillId="0" borderId="85" xfId="49" applyFill="1" applyBorder="1" applyAlignment="1">
      <alignment horizontal="left" vertical="center" wrapText="1"/>
    </xf>
    <xf numFmtId="0" fontId="41" fillId="0" borderId="19" xfId="49" applyFill="1" applyBorder="1" applyAlignment="1">
      <alignment horizontal="left" vertical="center" wrapText="1"/>
    </xf>
    <xf numFmtId="0" fontId="50" fillId="0" borderId="19" xfId="49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50" fillId="0" borderId="30" xfId="49" applyFont="1" applyFill="1" applyBorder="1" applyAlignment="1">
      <alignment horizontal="left" vertical="center" wrapText="1"/>
    </xf>
    <xf numFmtId="0" fontId="41" fillId="44" borderId="51" xfId="48" applyFill="1" applyBorder="1" applyAlignment="1">
      <alignment horizontal="left" vertical="center" wrapText="1"/>
    </xf>
    <xf numFmtId="0" fontId="41" fillId="44" borderId="0" xfId="48" applyFill="1" applyBorder="1" applyAlignment="1">
      <alignment horizontal="left" vertical="center" wrapText="1"/>
    </xf>
    <xf numFmtId="0" fontId="50" fillId="0" borderId="50" xfId="49" applyFont="1" applyFill="1" applyBorder="1" applyAlignment="1">
      <alignment horizontal="left" vertical="center" wrapText="1"/>
    </xf>
    <xf numFmtId="0" fontId="41" fillId="41" borderId="86" xfId="49" applyFill="1" applyBorder="1" applyAlignment="1">
      <alignment horizontal="left" vertical="center" wrapText="1"/>
    </xf>
    <xf numFmtId="0" fontId="41" fillId="44" borderId="4" xfId="48" applyFill="1" applyBorder="1" applyAlignment="1">
      <alignment horizontal="left" vertical="center" wrapText="1"/>
    </xf>
    <xf numFmtId="0" fontId="50" fillId="0" borderId="87" xfId="49" applyFont="1" applyFill="1" applyBorder="1" applyAlignment="1">
      <alignment horizontal="left" vertical="center" wrapText="1"/>
    </xf>
    <xf numFmtId="0" fontId="41" fillId="41" borderId="88" xfId="49" applyFill="1" applyBorder="1" applyAlignment="1">
      <alignment horizontal="left" vertical="center" wrapText="1"/>
    </xf>
    <xf numFmtId="0" fontId="50" fillId="0" borderId="85" xfId="49" applyFont="1" applyFill="1" applyBorder="1" applyAlignment="1">
      <alignment horizontal="left" vertical="center" wrapText="1" indent="1"/>
    </xf>
    <xf numFmtId="0" fontId="50" fillId="0" borderId="30" xfId="49" applyFont="1" applyFill="1" applyBorder="1" applyAlignment="1">
      <alignment horizontal="left" vertical="center" wrapText="1" indent="1"/>
    </xf>
    <xf numFmtId="0" fontId="50" fillId="0" borderId="50" xfId="49" applyFont="1" applyFill="1" applyBorder="1" applyAlignment="1">
      <alignment horizontal="left" vertical="center" wrapText="1" indent="1"/>
    </xf>
    <xf numFmtId="0" fontId="50" fillId="0" borderId="85" xfId="49" applyFont="1" applyFill="1" applyBorder="1" applyAlignment="1">
      <alignment horizontal="left" vertical="center" wrapText="1"/>
    </xf>
    <xf numFmtId="0" fontId="41" fillId="41" borderId="89" xfId="49" applyFill="1" applyBorder="1" applyAlignment="1">
      <alignment horizontal="left" vertical="center" wrapText="1"/>
    </xf>
    <xf numFmtId="0" fontId="41" fillId="44" borderId="6" xfId="48" applyFill="1" applyBorder="1" applyAlignment="1">
      <alignment horizontal="left" vertical="center" wrapText="1"/>
    </xf>
    <xf numFmtId="0" fontId="39" fillId="0" borderId="4" xfId="46" applyFill="1" applyBorder="1" applyAlignment="1">
      <alignment horizontal="left" vertical="center" wrapText="1"/>
    </xf>
    <xf numFmtId="0" fontId="41" fillId="41" borderId="90" xfId="49" applyFill="1" applyBorder="1" applyAlignment="1">
      <alignment horizontal="left" vertical="center" wrapText="1"/>
    </xf>
    <xf numFmtId="0" fontId="41" fillId="41" borderId="91" xfId="49" applyFill="1" applyBorder="1" applyAlignment="1">
      <alignment horizontal="left" vertical="center" wrapText="1"/>
    </xf>
    <xf numFmtId="0" fontId="41" fillId="44" borderId="92" xfId="48" applyFill="1" applyBorder="1" applyAlignment="1">
      <alignment horizontal="left" vertical="center" wrapText="1"/>
    </xf>
    <xf numFmtId="0" fontId="38" fillId="43" borderId="0" xfId="45" applyFill="1" applyBorder="1" applyAlignment="1" applyProtection="1">
      <alignment horizontal="center" vertical="center" wrapText="1"/>
      <protection hidden="1"/>
    </xf>
    <xf numFmtId="14" fontId="39" fillId="0" borderId="51" xfId="46" applyNumberFormat="1" applyFill="1" applyBorder="1" applyAlignment="1" applyProtection="1">
      <alignment horizontal="center" vertical="center" wrapText="1"/>
      <protection hidden="1"/>
    </xf>
    <xf numFmtId="0" fontId="40" fillId="43" borderId="51" xfId="47" applyFill="1" applyBorder="1" applyAlignment="1" applyProtection="1">
      <alignment horizontal="left" vertical="center" wrapText="1"/>
      <protection hidden="1"/>
    </xf>
    <xf numFmtId="0" fontId="41" fillId="0" borderId="50" xfId="49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39" fillId="0" borderId="93" xfId="46" applyFill="1" applyBorder="1" applyAlignment="1">
      <alignment horizontal="left" vertical="center" wrapText="1"/>
    </xf>
    <xf numFmtId="0" fontId="41" fillId="0" borderId="19" xfId="49" applyFill="1" applyBorder="1" applyAlignment="1">
      <alignment horizontal="left" vertical="center" wrapText="1" indent="1"/>
    </xf>
    <xf numFmtId="0" fontId="40" fillId="35" borderId="52" xfId="47" applyFill="1" applyBorder="1" applyAlignment="1">
      <alignment horizontal="left" vertical="center" wrapText="1"/>
    </xf>
    <xf numFmtId="0" fontId="40" fillId="35" borderId="94" xfId="47" applyFill="1" applyBorder="1" applyAlignment="1">
      <alignment horizontal="left" vertical="center" wrapText="1"/>
    </xf>
    <xf numFmtId="0" fontId="40" fillId="41" borderId="52" xfId="47" applyFill="1" applyBorder="1" applyAlignment="1">
      <alignment horizontal="left" vertical="center" wrapText="1"/>
    </xf>
    <xf numFmtId="0" fontId="40" fillId="41" borderId="94" xfId="47" applyFill="1" applyBorder="1" applyAlignment="1">
      <alignment horizontal="left" vertical="center" wrapText="1"/>
    </xf>
    <xf numFmtId="0" fontId="41" fillId="0" borderId="30" xfId="49" applyFill="1" applyBorder="1" applyAlignment="1">
      <alignment horizontal="left" vertical="center" wrapText="1"/>
    </xf>
    <xf numFmtId="0" fontId="41" fillId="0" borderId="30" xfId="49" applyFill="1" applyBorder="1" applyAlignment="1">
      <alignment horizontal="left" vertical="center" wrapText="1" indent="1"/>
    </xf>
    <xf numFmtId="0" fontId="40" fillId="45" borderId="51" xfId="47" applyFill="1" applyBorder="1" applyAlignment="1">
      <alignment horizontal="left" vertical="center" wrapText="1"/>
    </xf>
    <xf numFmtId="0" fontId="40" fillId="38" borderId="0" xfId="47" applyFill="1" applyBorder="1" applyAlignment="1">
      <alignment horizontal="left" vertical="center" wrapText="1"/>
    </xf>
    <xf numFmtId="0" fontId="40" fillId="38" borderId="51" xfId="47" applyFill="1" applyBorder="1" applyAlignment="1">
      <alignment horizontal="left" vertical="center" wrapText="1"/>
    </xf>
    <xf numFmtId="0" fontId="40" fillId="38" borderId="95" xfId="47" applyFill="1" applyBorder="1" applyAlignment="1">
      <alignment horizontal="left" vertical="center" wrapText="1"/>
    </xf>
    <xf numFmtId="0" fontId="41" fillId="0" borderId="50" xfId="49" applyFill="1" applyBorder="1" applyAlignment="1">
      <alignment horizontal="left" vertical="center" wrapText="1"/>
    </xf>
    <xf numFmtId="0" fontId="40" fillId="44" borderId="0" xfId="47" applyFill="1" applyBorder="1" applyAlignment="1">
      <alignment horizontal="left" vertical="center" wrapText="1"/>
    </xf>
    <xf numFmtId="0" fontId="40" fillId="44" borderId="52" xfId="47" applyFill="1" applyBorder="1" applyAlignment="1">
      <alignment horizontal="left" vertical="center" wrapText="1"/>
    </xf>
    <xf numFmtId="0" fontId="40" fillId="44" borderId="94" xfId="47" applyFill="1" applyBorder="1" applyAlignment="1">
      <alignment horizontal="left" vertical="center" wrapText="1"/>
    </xf>
    <xf numFmtId="0" fontId="41" fillId="35" borderId="85" xfId="49" applyFill="1" applyBorder="1" applyAlignment="1">
      <alignment horizontal="left" vertical="center" wrapText="1" indent="1"/>
    </xf>
    <xf numFmtId="0" fontId="41" fillId="35" borderId="30" xfId="49" applyFill="1" applyBorder="1" applyAlignment="1">
      <alignment horizontal="left" vertical="center" wrapText="1" indent="1"/>
    </xf>
    <xf numFmtId="0" fontId="41" fillId="0" borderId="96" xfId="49" applyFill="1" applyBorder="1" applyAlignment="1">
      <alignment horizontal="left" vertical="center" wrapText="1"/>
    </xf>
    <xf numFmtId="0" fontId="40" fillId="38" borderId="52" xfId="47" applyFill="1" applyBorder="1" applyAlignment="1">
      <alignment horizontal="left" vertical="center" wrapText="1"/>
    </xf>
    <xf numFmtId="0" fontId="40" fillId="38" borderId="94" xfId="47" applyFill="1" applyBorder="1" applyAlignment="1">
      <alignment horizontal="left" vertical="center" wrapText="1"/>
    </xf>
    <xf numFmtId="0" fontId="40" fillId="46" borderId="51" xfId="47" applyFill="1" applyBorder="1" applyAlignment="1">
      <alignment horizontal="left" vertical="center" wrapText="1"/>
    </xf>
    <xf numFmtId="0" fontId="40" fillId="46" borderId="95" xfId="47" applyFill="1" applyBorder="1" applyAlignment="1">
      <alignment horizontal="left" vertical="center" wrapText="1"/>
    </xf>
    <xf numFmtId="0" fontId="40" fillId="46" borderId="0" xfId="47" applyFill="1" applyBorder="1" applyAlignment="1">
      <alignment horizontal="left" vertical="center" wrapText="1"/>
    </xf>
    <xf numFmtId="0" fontId="40" fillId="47" borderId="52" xfId="47" applyFill="1" applyBorder="1" applyAlignment="1">
      <alignment horizontal="left" vertical="center" wrapText="1"/>
    </xf>
    <xf numFmtId="0" fontId="40" fillId="47" borderId="94" xfId="47" applyFill="1" applyBorder="1" applyAlignment="1">
      <alignment horizontal="left" vertical="center" wrapText="1"/>
    </xf>
    <xf numFmtId="0" fontId="41" fillId="35" borderId="87" xfId="49" applyFill="1" applyBorder="1" applyAlignment="1">
      <alignment horizontal="left" vertical="center" wrapText="1" indent="1"/>
    </xf>
    <xf numFmtId="0" fontId="41" fillId="0" borderId="87" xfId="49" applyFill="1" applyBorder="1" applyAlignment="1">
      <alignment horizontal="left" vertical="center" wrapText="1"/>
    </xf>
    <xf numFmtId="0" fontId="41" fillId="0" borderId="0" xfId="48" applyFill="1" applyBorder="1" applyAlignment="1">
      <alignment horizontal="left" vertical="center" wrapText="1"/>
    </xf>
    <xf numFmtId="0" fontId="41" fillId="0" borderId="52" xfId="48" applyFill="1" applyBorder="1" applyAlignment="1">
      <alignment horizontal="left" vertical="center" wrapText="1"/>
    </xf>
    <xf numFmtId="0" fontId="41" fillId="0" borderId="94" xfId="48" applyFill="1" applyBorder="1" applyAlignment="1">
      <alignment horizontal="left" vertical="center" wrapText="1"/>
    </xf>
    <xf numFmtId="0" fontId="41" fillId="0" borderId="51" xfId="48" applyFill="1" applyBorder="1" applyAlignment="1">
      <alignment horizontal="left" vertical="center" wrapText="1"/>
    </xf>
    <xf numFmtId="0" fontId="41" fillId="0" borderId="95" xfId="48" applyFill="1" applyBorder="1" applyAlignment="1">
      <alignment horizontal="left" vertical="center" wrapText="1"/>
    </xf>
    <xf numFmtId="0" fontId="41" fillId="35" borderId="0" xfId="48" applyFill="1" applyBorder="1" applyAlignment="1">
      <alignment horizontal="left" vertical="center" wrapText="1"/>
    </xf>
    <xf numFmtId="0" fontId="41" fillId="0" borderId="19" xfId="49" applyFill="1" applyBorder="1" applyAlignment="1" applyProtection="1">
      <alignment horizontal="center" vertical="center" wrapText="1"/>
      <protection hidden="1"/>
    </xf>
    <xf numFmtId="0" fontId="10" fillId="0" borderId="87" xfId="0" applyFont="1" applyFill="1" applyBorder="1" applyAlignment="1" applyProtection="1">
      <alignment horizontal="center" vertical="center" wrapText="1"/>
      <protection hidden="1"/>
    </xf>
    <xf numFmtId="0" fontId="41" fillId="0" borderId="97" xfId="48" applyFill="1" applyBorder="1" applyAlignment="1">
      <alignment horizontal="left" vertical="center" wrapText="1"/>
    </xf>
    <xf numFmtId="0" fontId="41" fillId="0" borderId="98" xfId="48" applyFill="1" applyBorder="1" applyAlignment="1">
      <alignment horizontal="left" vertical="center" wrapText="1"/>
    </xf>
    <xf numFmtId="0" fontId="39" fillId="0" borderId="51" xfId="46" applyFill="1" applyBorder="1" applyAlignment="1" applyProtection="1">
      <alignment horizontal="center" vertical="top" wrapText="1"/>
      <protection hidden="1"/>
    </xf>
    <xf numFmtId="0" fontId="39" fillId="43" borderId="4" xfId="46" applyFill="1" applyAlignment="1" applyProtection="1">
      <alignment horizontal="left" vertical="center" wrapText="1"/>
      <protection hidden="1"/>
    </xf>
    <xf numFmtId="0" fontId="50" fillId="33" borderId="19" xfId="49" applyFont="1" applyFill="1" applyBorder="1" applyAlignment="1">
      <alignment horizontal="left" vertical="center" wrapText="1"/>
    </xf>
    <xf numFmtId="0" fontId="41" fillId="41" borderId="52" xfId="48" applyFill="1" applyBorder="1" applyAlignment="1">
      <alignment horizontal="left" vertical="center" wrapText="1"/>
    </xf>
    <xf numFmtId="0" fontId="53" fillId="38" borderId="52" xfId="48" applyFont="1" applyFill="1" applyBorder="1" applyAlignment="1">
      <alignment horizontal="left" vertical="center" wrapText="1"/>
    </xf>
    <xf numFmtId="0" fontId="53" fillId="38" borderId="99" xfId="48" applyFont="1" applyFill="1" applyBorder="1" applyAlignment="1">
      <alignment horizontal="left" vertical="center" wrapText="1"/>
    </xf>
    <xf numFmtId="0" fontId="53" fillId="38" borderId="51" xfId="48" applyFont="1" applyFill="1" applyBorder="1" applyAlignment="1">
      <alignment horizontal="left" vertical="center" wrapText="1"/>
    </xf>
    <xf numFmtId="0" fontId="53" fillId="38" borderId="92" xfId="48" applyFont="1" applyFill="1" applyBorder="1" applyAlignment="1">
      <alignment horizontal="left" vertical="center" wrapText="1"/>
    </xf>
    <xf numFmtId="0" fontId="41" fillId="35" borderId="51" xfId="48" applyFill="1" applyBorder="1" applyAlignment="1">
      <alignment horizontal="left" vertical="center" wrapText="1"/>
    </xf>
    <xf numFmtId="0" fontId="41" fillId="35" borderId="92" xfId="48" applyFill="1" applyBorder="1" applyAlignment="1">
      <alignment horizontal="left" vertical="center" wrapText="1"/>
    </xf>
    <xf numFmtId="0" fontId="41" fillId="41" borderId="0" xfId="48" applyFill="1" applyBorder="1" applyAlignment="1">
      <alignment horizontal="left" vertical="center" wrapText="1"/>
    </xf>
    <xf numFmtId="0" fontId="41" fillId="41" borderId="51" xfId="48" applyFill="1" applyBorder="1" applyAlignment="1">
      <alignment horizontal="left" vertical="center" wrapText="1"/>
    </xf>
    <xf numFmtId="0" fontId="41" fillId="41" borderId="92" xfId="48" applyFill="1" applyBorder="1" applyAlignment="1">
      <alignment horizontal="left" vertical="center" wrapText="1"/>
    </xf>
    <xf numFmtId="0" fontId="53" fillId="38" borderId="0" xfId="48" applyFont="1" applyFill="1" applyBorder="1" applyAlignment="1">
      <alignment horizontal="left" vertical="center" wrapText="1"/>
    </xf>
    <xf numFmtId="0" fontId="40" fillId="43" borderId="51" xfId="47" applyFill="1" applyBorder="1" applyAlignment="1">
      <alignment horizontal="left" vertical="center" wrapText="1"/>
    </xf>
    <xf numFmtId="0" fontId="40" fillId="43" borderId="95" xfId="47" applyFill="1" applyBorder="1" applyAlignment="1">
      <alignment horizontal="left" vertical="center" wrapText="1"/>
    </xf>
    <xf numFmtId="0" fontId="50" fillId="0" borderId="100" xfId="49" applyFont="1" applyFill="1" applyBorder="1" applyAlignment="1">
      <alignment horizontal="left" vertical="center" wrapText="1"/>
    </xf>
    <xf numFmtId="0" fontId="41" fillId="43" borderId="52" xfId="48" applyFill="1" applyBorder="1" applyAlignment="1">
      <alignment horizontal="left" vertical="center" wrapText="1"/>
    </xf>
    <xf numFmtId="0" fontId="41" fillId="43" borderId="94" xfId="48" applyFill="1" applyBorder="1" applyAlignment="1">
      <alignment horizontal="left" vertical="center" wrapText="1"/>
    </xf>
    <xf numFmtId="0" fontId="41" fillId="41" borderId="99" xfId="48" applyFill="1" applyBorder="1" applyAlignment="1">
      <alignment horizontal="left" vertical="center" wrapText="1"/>
    </xf>
    <xf numFmtId="0" fontId="38" fillId="43" borderId="4" xfId="45" applyFill="1" applyBorder="1" applyAlignment="1">
      <alignment horizontal="center" vertical="center" wrapText="1"/>
    </xf>
    <xf numFmtId="0" fontId="40" fillId="0" borderId="0" xfId="47" applyFill="1" applyBorder="1" applyAlignment="1">
      <alignment horizontal="center" vertical="top" wrapText="1"/>
    </xf>
    <xf numFmtId="0" fontId="40" fillId="43" borderId="51" xfId="47" applyFill="1" applyBorder="1" applyAlignment="1" applyProtection="1">
      <alignment vertical="center" wrapText="1"/>
      <protection hidden="1"/>
    </xf>
    <xf numFmtId="0" fontId="40" fillId="43" borderId="95" xfId="47" applyFill="1" applyBorder="1" applyAlignment="1" applyProtection="1">
      <alignment vertical="center" wrapText="1"/>
      <protection hidden="1"/>
    </xf>
    <xf numFmtId="0" fontId="41" fillId="0" borderId="50" xfId="49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0" fillId="43" borderId="52" xfId="47" applyFill="1" applyBorder="1" applyAlignment="1">
      <alignment horizontal="left" vertical="center" wrapText="1"/>
    </xf>
    <xf numFmtId="0" fontId="50" fillId="0" borderId="101" xfId="49" applyFont="1" applyFill="1" applyBorder="1" applyAlignment="1">
      <alignment horizontal="left" vertical="center" wrapText="1"/>
    </xf>
    <xf numFmtId="0" fontId="50" fillId="33" borderId="102" xfId="49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103" xfId="49" applyFont="1" applyFill="1" applyBorder="1" applyAlignment="1">
      <alignment horizontal="left" vertical="center" wrapText="1"/>
    </xf>
    <xf numFmtId="0" fontId="50" fillId="0" borderId="104" xfId="49" applyFont="1" applyFill="1" applyBorder="1" applyAlignment="1">
      <alignment horizontal="left" vertical="center" wrapText="1"/>
    </xf>
    <xf numFmtId="0" fontId="41" fillId="44" borderId="105" xfId="49" applyFill="1" applyBorder="1" applyAlignment="1">
      <alignment horizontal="left" vertical="center" wrapText="1"/>
    </xf>
    <xf numFmtId="0" fontId="41" fillId="44" borderId="60" xfId="49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41" fillId="44" borderId="107" xfId="49" applyFill="1" applyBorder="1" applyAlignment="1">
      <alignment horizontal="left" vertical="center" wrapText="1"/>
    </xf>
    <xf numFmtId="0" fontId="41" fillId="44" borderId="63" xfId="49" applyFill="1" applyBorder="1" applyAlignment="1">
      <alignment horizontal="left" vertical="center" wrapText="1"/>
    </xf>
    <xf numFmtId="0" fontId="50" fillId="0" borderId="108" xfId="49" applyFont="1" applyFill="1" applyBorder="1" applyAlignment="1">
      <alignment horizontal="left" vertical="center" wrapText="1"/>
    </xf>
    <xf numFmtId="0" fontId="38" fillId="43" borderId="109" xfId="45" applyFill="1" applyBorder="1" applyAlignment="1">
      <alignment horizontal="center" vertical="center" wrapText="1"/>
    </xf>
    <xf numFmtId="0" fontId="40" fillId="0" borderId="0" xfId="47" applyFill="1" applyBorder="1" applyAlignment="1" applyProtection="1">
      <alignment horizontal="center" vertical="center"/>
      <protection hidden="1"/>
    </xf>
    <xf numFmtId="14" fontId="40" fillId="0" borderId="0" xfId="47" applyNumberFormat="1" applyFill="1" applyBorder="1" applyAlignment="1" applyProtection="1">
      <alignment horizontal="center" vertical="center"/>
      <protection hidden="1" locked="0"/>
    </xf>
    <xf numFmtId="0" fontId="41" fillId="0" borderId="27" xfId="49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6" sqref="I2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1.71093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312" t="s">
        <v>0</v>
      </c>
      <c r="B1" s="312"/>
      <c r="C1" s="312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313" t="s">
        <v>1</v>
      </c>
      <c r="B2" s="313"/>
      <c r="C2" s="313"/>
      <c r="D2" s="313"/>
      <c r="E2" s="283">
        <v>42370</v>
      </c>
      <c r="F2" s="282"/>
      <c r="G2" s="280" t="s">
        <v>2</v>
      </c>
      <c r="H2" s="227">
        <v>42460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281"/>
      <c r="H3" s="281"/>
      <c r="I3" s="5"/>
      <c r="J3" s="4"/>
      <c r="K3" s="4"/>
      <c r="L3" s="4"/>
    </row>
    <row r="4" spans="1:12" ht="21" customHeight="1">
      <c r="A4" s="314" t="s">
        <v>3</v>
      </c>
      <c r="B4" s="314"/>
      <c r="C4" s="314"/>
      <c r="D4" s="314"/>
      <c r="E4" s="314"/>
      <c r="F4" s="314"/>
      <c r="G4" s="314"/>
      <c r="H4" s="314"/>
      <c r="I4" s="314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4.25">
      <c r="A6" s="290" t="s">
        <v>4</v>
      </c>
      <c r="B6" s="290"/>
      <c r="C6" s="310" t="s">
        <v>5</v>
      </c>
      <c r="D6" s="310"/>
      <c r="E6" s="88"/>
      <c r="F6" s="88"/>
      <c r="G6" s="88"/>
      <c r="H6" s="88"/>
      <c r="I6" s="89"/>
      <c r="J6" s="4"/>
      <c r="K6" s="4"/>
      <c r="L6" s="4"/>
    </row>
    <row r="7" spans="1:12" ht="14.25">
      <c r="A7" s="17"/>
      <c r="B7" s="18"/>
      <c r="C7" s="90"/>
      <c r="D7" s="90"/>
      <c r="E7" s="88"/>
      <c r="F7" s="88"/>
      <c r="G7" s="88"/>
      <c r="H7" s="88"/>
      <c r="I7" s="89"/>
      <c r="J7" s="4"/>
      <c r="K7" s="4"/>
      <c r="L7" s="4"/>
    </row>
    <row r="8" spans="1:12" ht="12.75" customHeight="1">
      <c r="A8" s="315" t="s">
        <v>6</v>
      </c>
      <c r="B8" s="315"/>
      <c r="C8" s="310" t="s">
        <v>7</v>
      </c>
      <c r="D8" s="310"/>
      <c r="E8" s="88"/>
      <c r="F8" s="88"/>
      <c r="G8" s="88"/>
      <c r="H8" s="88"/>
      <c r="I8" s="91"/>
      <c r="J8" s="4"/>
      <c r="K8" s="4"/>
      <c r="L8" s="4"/>
    </row>
    <row r="9" spans="1:12" ht="14.25">
      <c r="A9" s="19"/>
      <c r="B9" s="20"/>
      <c r="C9" s="92"/>
      <c r="D9" s="90"/>
      <c r="E9" s="90"/>
      <c r="F9" s="90"/>
      <c r="G9" s="90"/>
      <c r="H9" s="90"/>
      <c r="I9" s="91"/>
      <c r="J9" s="4"/>
      <c r="K9" s="4"/>
      <c r="L9" s="4"/>
    </row>
    <row r="10" spans="1:12" ht="12.75" customHeight="1">
      <c r="A10" s="309" t="s">
        <v>8</v>
      </c>
      <c r="B10" s="309"/>
      <c r="C10" s="310" t="s">
        <v>9</v>
      </c>
      <c r="D10" s="310"/>
      <c r="E10" s="90"/>
      <c r="F10" s="90"/>
      <c r="G10" s="90"/>
      <c r="H10" s="90"/>
      <c r="I10" s="91"/>
      <c r="J10" s="4"/>
      <c r="K10" s="4"/>
      <c r="L10" s="4"/>
    </row>
    <row r="11" spans="1:12" ht="14.25">
      <c r="A11" s="309"/>
      <c r="B11" s="309"/>
      <c r="C11" s="90"/>
      <c r="D11" s="90"/>
      <c r="E11" s="90"/>
      <c r="F11" s="90"/>
      <c r="G11" s="90"/>
      <c r="H11" s="90"/>
      <c r="I11" s="91"/>
      <c r="J11" s="4"/>
      <c r="K11" s="4"/>
      <c r="L11" s="4"/>
    </row>
    <row r="12" spans="1:12" ht="14.25">
      <c r="A12" s="290" t="s">
        <v>10</v>
      </c>
      <c r="B12" s="290"/>
      <c r="C12" s="304" t="s">
        <v>11</v>
      </c>
      <c r="D12" s="304"/>
      <c r="E12" s="304"/>
      <c r="F12" s="304"/>
      <c r="G12" s="304"/>
      <c r="H12" s="304"/>
      <c r="I12" s="304"/>
      <c r="J12" s="4"/>
      <c r="K12" s="4"/>
      <c r="L12" s="4"/>
    </row>
    <row r="13" spans="1:12" ht="14.25">
      <c r="A13" s="17"/>
      <c r="B13" s="18"/>
      <c r="C13" s="93"/>
      <c r="D13" s="90"/>
      <c r="E13" s="90"/>
      <c r="F13" s="90"/>
      <c r="G13" s="90"/>
      <c r="H13" s="90"/>
      <c r="I13" s="91"/>
      <c r="J13" s="4"/>
      <c r="K13" s="4"/>
      <c r="L13" s="4"/>
    </row>
    <row r="14" spans="1:12" ht="14.25">
      <c r="A14" s="290" t="s">
        <v>12</v>
      </c>
      <c r="B14" s="290"/>
      <c r="C14" s="311">
        <v>23000</v>
      </c>
      <c r="D14" s="311"/>
      <c r="E14" s="90"/>
      <c r="F14" s="304" t="s">
        <v>13</v>
      </c>
      <c r="G14" s="304"/>
      <c r="H14" s="304"/>
      <c r="I14" s="304"/>
      <c r="J14" s="4"/>
      <c r="K14" s="4"/>
      <c r="L14" s="4"/>
    </row>
    <row r="15" spans="1:12" ht="14.25">
      <c r="A15" s="17"/>
      <c r="B15" s="18"/>
      <c r="C15" s="90"/>
      <c r="D15" s="90"/>
      <c r="E15" s="90"/>
      <c r="F15" s="90"/>
      <c r="G15" s="90"/>
      <c r="H15" s="90"/>
      <c r="I15" s="91"/>
      <c r="J15" s="4"/>
      <c r="K15" s="4"/>
      <c r="L15" s="4"/>
    </row>
    <row r="16" spans="1:12" ht="14.25">
      <c r="A16" s="290" t="s">
        <v>14</v>
      </c>
      <c r="B16" s="290"/>
      <c r="C16" s="304" t="s">
        <v>15</v>
      </c>
      <c r="D16" s="304"/>
      <c r="E16" s="304"/>
      <c r="F16" s="304"/>
      <c r="G16" s="304"/>
      <c r="H16" s="304"/>
      <c r="I16" s="304"/>
      <c r="J16" s="4"/>
      <c r="K16" s="4"/>
      <c r="L16" s="4"/>
    </row>
    <row r="17" spans="1:12" ht="14.25">
      <c r="A17" s="17"/>
      <c r="B17" s="18"/>
      <c r="C17" s="90"/>
      <c r="D17" s="90"/>
      <c r="E17" s="90"/>
      <c r="F17" s="90"/>
      <c r="G17" s="90"/>
      <c r="H17" s="90"/>
      <c r="I17" s="91"/>
      <c r="J17" s="4"/>
      <c r="K17" s="4"/>
      <c r="L17" s="4"/>
    </row>
    <row r="18" spans="1:12" ht="14.25">
      <c r="A18" s="290" t="s">
        <v>16</v>
      </c>
      <c r="B18" s="290"/>
      <c r="C18" s="307" t="s">
        <v>17</v>
      </c>
      <c r="D18" s="307"/>
      <c r="E18" s="307"/>
      <c r="F18" s="307"/>
      <c r="G18" s="307"/>
      <c r="H18" s="307"/>
      <c r="I18" s="307"/>
      <c r="J18" s="4"/>
      <c r="K18" s="4"/>
      <c r="L18" s="4"/>
    </row>
    <row r="19" spans="1:12" ht="14.25">
      <c r="A19" s="17"/>
      <c r="B19" s="18"/>
      <c r="C19" s="93"/>
      <c r="D19" s="90"/>
      <c r="E19" s="90"/>
      <c r="F19" s="90"/>
      <c r="G19" s="90"/>
      <c r="H19" s="90"/>
      <c r="I19" s="91"/>
      <c r="J19" s="4"/>
      <c r="K19" s="4"/>
      <c r="L19" s="4"/>
    </row>
    <row r="20" spans="1:12" ht="14.25">
      <c r="A20" s="290" t="s">
        <v>18</v>
      </c>
      <c r="B20" s="290"/>
      <c r="C20" s="308" t="s">
        <v>19</v>
      </c>
      <c r="D20" s="308"/>
      <c r="E20" s="308"/>
      <c r="F20" s="308"/>
      <c r="G20" s="308"/>
      <c r="H20" s="308"/>
      <c r="I20" s="308"/>
      <c r="J20" s="4"/>
      <c r="K20" s="4"/>
      <c r="L20" s="4"/>
    </row>
    <row r="21" spans="1:12" ht="12.75">
      <c r="A21" s="17"/>
      <c r="B21" s="18"/>
      <c r="C21" s="85"/>
      <c r="D21" s="83"/>
      <c r="E21" s="83"/>
      <c r="F21" s="83"/>
      <c r="G21" s="83"/>
      <c r="H21" s="83"/>
      <c r="I21" s="84"/>
      <c r="J21" s="4"/>
      <c r="K21" s="4"/>
      <c r="L21" s="4"/>
    </row>
    <row r="22" spans="1:12" ht="14.25">
      <c r="A22" s="290" t="s">
        <v>20</v>
      </c>
      <c r="B22" s="290"/>
      <c r="C22" s="94">
        <v>520</v>
      </c>
      <c r="D22" s="304" t="s">
        <v>13</v>
      </c>
      <c r="E22" s="304"/>
      <c r="F22" s="304"/>
      <c r="G22" s="305"/>
      <c r="H22" s="305"/>
      <c r="I22" s="86"/>
      <c r="J22" s="4"/>
      <c r="K22" s="4"/>
      <c r="L22" s="4"/>
    </row>
    <row r="23" spans="1:12" ht="14.25">
      <c r="A23" s="17"/>
      <c r="B23" s="18"/>
      <c r="C23" s="90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4.25">
      <c r="A24" s="290" t="s">
        <v>21</v>
      </c>
      <c r="B24" s="290"/>
      <c r="C24" s="94">
        <v>13</v>
      </c>
      <c r="D24" s="304" t="s">
        <v>22</v>
      </c>
      <c r="E24" s="304"/>
      <c r="F24" s="304"/>
      <c r="G24" s="304"/>
      <c r="H24" s="66" t="s">
        <v>23</v>
      </c>
      <c r="I24" s="97">
        <v>286</v>
      </c>
      <c r="J24" s="4"/>
      <c r="K24" s="4"/>
      <c r="L24" s="4"/>
    </row>
    <row r="25" spans="1:12" ht="14.25">
      <c r="A25" s="17"/>
      <c r="B25" s="18"/>
      <c r="C25" s="95"/>
      <c r="D25" s="10"/>
      <c r="E25" s="10"/>
      <c r="F25" s="10"/>
      <c r="G25" s="18"/>
      <c r="H25" s="18" t="s">
        <v>24</v>
      </c>
      <c r="I25" s="87"/>
      <c r="J25" s="4"/>
      <c r="K25" s="4"/>
      <c r="L25" s="4"/>
    </row>
    <row r="26" spans="1:12" ht="14.25">
      <c r="A26" s="290" t="s">
        <v>25</v>
      </c>
      <c r="B26" s="290"/>
      <c r="C26" s="96" t="s">
        <v>277</v>
      </c>
      <c r="D26" s="24"/>
      <c r="E26" s="4"/>
      <c r="F26" s="10"/>
      <c r="G26" s="306" t="s">
        <v>26</v>
      </c>
      <c r="H26" s="306"/>
      <c r="I26" s="98" t="s">
        <v>27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301" t="s">
        <v>28</v>
      </c>
      <c r="B28" s="301"/>
      <c r="C28" s="301"/>
      <c r="D28" s="301"/>
      <c r="E28" s="302" t="s">
        <v>29</v>
      </c>
      <c r="F28" s="302"/>
      <c r="G28" s="302"/>
      <c r="H28" s="303" t="s">
        <v>30</v>
      </c>
      <c r="I28" s="303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296"/>
      <c r="B30" s="296"/>
      <c r="C30" s="296"/>
      <c r="D30" s="296"/>
      <c r="E30" s="297"/>
      <c r="F30" s="297"/>
      <c r="G30" s="297"/>
      <c r="H30" s="298"/>
      <c r="I30" s="298"/>
      <c r="J30" s="4"/>
      <c r="K30" s="4"/>
      <c r="L30" s="4"/>
    </row>
    <row r="31" spans="1:12" ht="12.75" customHeight="1">
      <c r="A31" s="17"/>
      <c r="B31" s="18"/>
      <c r="C31" s="22"/>
      <c r="D31" s="300"/>
      <c r="E31" s="300"/>
      <c r="F31" s="300"/>
      <c r="G31" s="300"/>
      <c r="H31" s="10"/>
      <c r="I31" s="29"/>
      <c r="J31" s="4"/>
      <c r="K31" s="4"/>
      <c r="L31" s="4"/>
    </row>
    <row r="32" spans="1:12" ht="12.75">
      <c r="A32" s="296"/>
      <c r="B32" s="296"/>
      <c r="C32" s="296"/>
      <c r="D32" s="296"/>
      <c r="E32" s="297"/>
      <c r="F32" s="297"/>
      <c r="G32" s="297"/>
      <c r="H32" s="298"/>
      <c r="I32" s="298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296"/>
      <c r="B34" s="296"/>
      <c r="C34" s="296"/>
      <c r="D34" s="296"/>
      <c r="E34" s="297"/>
      <c r="F34" s="297"/>
      <c r="G34" s="297"/>
      <c r="H34" s="298"/>
      <c r="I34" s="298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296"/>
      <c r="B36" s="296"/>
      <c r="C36" s="296"/>
      <c r="D36" s="296"/>
      <c r="E36" s="297"/>
      <c r="F36" s="297"/>
      <c r="G36" s="297"/>
      <c r="H36" s="298"/>
      <c r="I36" s="298"/>
      <c r="J36" s="4"/>
      <c r="K36" s="4"/>
      <c r="L36" s="4"/>
    </row>
    <row r="37" spans="1:12" ht="12.75">
      <c r="A37" s="31"/>
      <c r="B37" s="32"/>
      <c r="C37" s="294"/>
      <c r="D37" s="294"/>
      <c r="E37" s="10"/>
      <c r="F37" s="294"/>
      <c r="G37" s="294"/>
      <c r="H37" s="10"/>
      <c r="I37" s="15"/>
      <c r="J37" s="4"/>
      <c r="K37" s="4"/>
      <c r="L37" s="4"/>
    </row>
    <row r="38" spans="1:12" ht="12.75">
      <c r="A38" s="296"/>
      <c r="B38" s="296"/>
      <c r="C38" s="296"/>
      <c r="D38" s="296"/>
      <c r="E38" s="297"/>
      <c r="F38" s="297"/>
      <c r="G38" s="297"/>
      <c r="H38" s="298"/>
      <c r="I38" s="298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296"/>
      <c r="B40" s="296"/>
      <c r="C40" s="296"/>
      <c r="D40" s="296"/>
      <c r="E40" s="297"/>
      <c r="F40" s="297"/>
      <c r="G40" s="297"/>
      <c r="H40" s="298"/>
      <c r="I40" s="298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288" t="s">
        <v>31</v>
      </c>
      <c r="B44" s="288"/>
      <c r="C44" s="298"/>
      <c r="D44" s="298"/>
      <c r="E44" s="10"/>
      <c r="F44" s="299"/>
      <c r="G44" s="299"/>
      <c r="H44" s="299"/>
      <c r="I44" s="299"/>
      <c r="J44" s="4"/>
      <c r="K44" s="4"/>
      <c r="L44" s="4"/>
    </row>
    <row r="45" spans="1:12" ht="12.75">
      <c r="A45" s="31"/>
      <c r="B45" s="32"/>
      <c r="C45" s="294"/>
      <c r="D45" s="294"/>
      <c r="E45" s="10"/>
      <c r="F45" s="294"/>
      <c r="G45" s="294"/>
      <c r="H45" s="42"/>
      <c r="I45" s="43"/>
      <c r="J45" s="4"/>
      <c r="K45" s="4"/>
      <c r="L45" s="4"/>
    </row>
    <row r="46" spans="1:12" ht="12.75" customHeight="1" thickBot="1">
      <c r="A46" s="288" t="s">
        <v>32</v>
      </c>
      <c r="B46" s="288"/>
      <c r="C46" s="295" t="s">
        <v>33</v>
      </c>
      <c r="D46" s="295"/>
      <c r="E46" s="295"/>
      <c r="F46" s="295"/>
      <c r="G46" s="295"/>
      <c r="H46" s="295"/>
      <c r="I46" s="295"/>
      <c r="J46" s="4"/>
      <c r="K46" s="4"/>
      <c r="L46" s="4"/>
    </row>
    <row r="47" spans="1:12" ht="12.75">
      <c r="A47" s="17"/>
      <c r="B47" s="18"/>
      <c r="C47" s="22" t="s">
        <v>34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288" t="s">
        <v>35</v>
      </c>
      <c r="B48" s="288"/>
      <c r="C48" s="289" t="s">
        <v>36</v>
      </c>
      <c r="D48" s="289"/>
      <c r="E48" s="289"/>
      <c r="F48" s="10"/>
      <c r="G48" s="23" t="s">
        <v>37</v>
      </c>
      <c r="H48" s="289" t="s">
        <v>274</v>
      </c>
      <c r="I48" s="289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288" t="s">
        <v>16</v>
      </c>
      <c r="B50" s="288"/>
      <c r="C50" s="289" t="s">
        <v>17</v>
      </c>
      <c r="D50" s="289"/>
      <c r="E50" s="289"/>
      <c r="F50" s="289"/>
      <c r="G50" s="289"/>
      <c r="H50" s="289"/>
      <c r="I50" s="289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" thickBot="1">
      <c r="A52" s="290" t="s">
        <v>38</v>
      </c>
      <c r="B52" s="290"/>
      <c r="C52" s="291" t="s">
        <v>39</v>
      </c>
      <c r="D52" s="291"/>
      <c r="E52" s="291"/>
      <c r="F52" s="291"/>
      <c r="G52" s="291"/>
      <c r="H52" s="291"/>
      <c r="I52" s="291"/>
      <c r="J52" s="4"/>
      <c r="K52" s="4"/>
      <c r="L52" s="4"/>
    </row>
    <row r="53" spans="1:12" ht="12.75">
      <c r="A53" s="44"/>
      <c r="B53" s="21"/>
      <c r="C53" s="292" t="s">
        <v>40</v>
      </c>
      <c r="D53" s="292"/>
      <c r="E53" s="292"/>
      <c r="F53" s="292"/>
      <c r="G53" s="292"/>
      <c r="H53" s="292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293" t="s">
        <v>41</v>
      </c>
      <c r="C55" s="293"/>
      <c r="D55" s="293"/>
      <c r="E55" s="293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284" t="s">
        <v>42</v>
      </c>
      <c r="C56" s="284"/>
      <c r="D56" s="284"/>
      <c r="E56" s="284"/>
      <c r="F56" s="284"/>
      <c r="G56" s="284"/>
      <c r="H56" s="284"/>
      <c r="I56" s="284"/>
      <c r="J56" s="4"/>
      <c r="K56" s="4"/>
      <c r="L56" s="4"/>
    </row>
    <row r="57" spans="1:12" ht="12.75">
      <c r="A57" s="44"/>
      <c r="B57" s="285" t="s">
        <v>43</v>
      </c>
      <c r="C57" s="285"/>
      <c r="D57" s="285"/>
      <c r="E57" s="285"/>
      <c r="F57" s="285"/>
      <c r="G57" s="285"/>
      <c r="H57" s="285"/>
      <c r="I57" s="47"/>
      <c r="J57" s="4"/>
      <c r="K57" s="4"/>
      <c r="L57" s="4"/>
    </row>
    <row r="58" spans="1:12" ht="12.75">
      <c r="A58" s="44"/>
      <c r="B58" s="284" t="s">
        <v>44</v>
      </c>
      <c r="C58" s="284"/>
      <c r="D58" s="284"/>
      <c r="E58" s="284"/>
      <c r="F58" s="284"/>
      <c r="G58" s="284"/>
      <c r="H58" s="284"/>
      <c r="I58" s="284"/>
      <c r="J58" s="4"/>
      <c r="K58" s="4"/>
      <c r="L58" s="4"/>
    </row>
    <row r="59" spans="1:12" ht="12.75">
      <c r="A59" s="44"/>
      <c r="B59" s="284" t="s">
        <v>45</v>
      </c>
      <c r="C59" s="284"/>
      <c r="D59" s="284"/>
      <c r="E59" s="284"/>
      <c r="F59" s="284"/>
      <c r="G59" s="284"/>
      <c r="H59" s="284"/>
      <c r="I59" s="284"/>
      <c r="J59" s="4"/>
      <c r="K59" s="4"/>
      <c r="L59" s="4"/>
    </row>
    <row r="60" spans="1:12" ht="12.75">
      <c r="A60" s="44"/>
      <c r="B60" s="48"/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51"/>
      <c r="B61" s="10"/>
      <c r="C61" s="10"/>
      <c r="D61" s="10"/>
      <c r="E61" s="10"/>
      <c r="F61" s="10"/>
      <c r="G61" s="52"/>
      <c r="H61" s="53"/>
      <c r="I61" s="54"/>
      <c r="J61" s="4"/>
      <c r="K61" s="4"/>
      <c r="L61" s="4"/>
    </row>
    <row r="62" spans="1:12" ht="12.75">
      <c r="A62" s="9"/>
      <c r="B62" s="10"/>
      <c r="C62" s="10"/>
      <c r="D62" s="10"/>
      <c r="E62" s="21" t="s">
        <v>46</v>
      </c>
      <c r="F62" s="4"/>
      <c r="G62" s="286" t="s">
        <v>47</v>
      </c>
      <c r="H62" s="286"/>
      <c r="I62" s="286"/>
      <c r="J62" s="4"/>
      <c r="K62" s="4"/>
      <c r="L62" s="4"/>
    </row>
    <row r="63" spans="1:12" ht="12.75">
      <c r="A63" s="55"/>
      <c r="B63" s="56"/>
      <c r="C63" s="57"/>
      <c r="D63" s="57"/>
      <c r="E63" s="57"/>
      <c r="F63" s="57"/>
      <c r="G63" s="287"/>
      <c r="H63" s="287"/>
      <c r="I63" s="58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4">
      <selection activeCell="J12" sqref="J12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 thickBot="1">
      <c r="A1" s="339" t="s">
        <v>48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7.25" customHeight="1" thickBot="1" thickTop="1">
      <c r="A2" s="340" t="s">
        <v>299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21" customHeight="1" thickBot="1" thickTop="1">
      <c r="A3" s="341" t="s">
        <v>49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24" customHeight="1" thickTop="1">
      <c r="A4" s="342" t="s">
        <v>50</v>
      </c>
      <c r="B4" s="342"/>
      <c r="C4" s="342"/>
      <c r="D4" s="342"/>
      <c r="E4" s="342"/>
      <c r="F4" s="342"/>
      <c r="G4" s="342"/>
      <c r="H4" s="342"/>
      <c r="I4" s="202" t="s">
        <v>275</v>
      </c>
      <c r="J4" s="202" t="s">
        <v>51</v>
      </c>
      <c r="K4" s="202" t="s">
        <v>52</v>
      </c>
    </row>
    <row r="5" spans="1:11" ht="12.75">
      <c r="A5" s="343">
        <v>1</v>
      </c>
      <c r="B5" s="343"/>
      <c r="C5" s="343"/>
      <c r="D5" s="343"/>
      <c r="E5" s="343"/>
      <c r="F5" s="343"/>
      <c r="G5" s="343"/>
      <c r="H5" s="343"/>
      <c r="I5" s="68">
        <v>2</v>
      </c>
      <c r="J5" s="67">
        <v>3</v>
      </c>
      <c r="K5" s="67">
        <v>4</v>
      </c>
    </row>
    <row r="6" spans="1:11" ht="21" customHeight="1" thickBot="1">
      <c r="A6" s="344" t="s">
        <v>53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1" ht="17.25" customHeight="1" thickBot="1" thickTop="1">
      <c r="A7" s="322" t="s">
        <v>54</v>
      </c>
      <c r="B7" s="322"/>
      <c r="C7" s="322"/>
      <c r="D7" s="322"/>
      <c r="E7" s="322"/>
      <c r="F7" s="322"/>
      <c r="G7" s="322"/>
      <c r="H7" s="338"/>
      <c r="I7" s="128">
        <v>1</v>
      </c>
      <c r="J7" s="243">
        <v>0</v>
      </c>
      <c r="K7" s="129">
        <v>0</v>
      </c>
    </row>
    <row r="8" spans="1:11" ht="15" customHeight="1" thickBot="1" thickTop="1">
      <c r="A8" s="323" t="s">
        <v>278</v>
      </c>
      <c r="B8" s="323"/>
      <c r="C8" s="323"/>
      <c r="D8" s="323"/>
      <c r="E8" s="323"/>
      <c r="F8" s="323"/>
      <c r="G8" s="323"/>
      <c r="H8" s="323"/>
      <c r="I8" s="242">
        <v>2</v>
      </c>
      <c r="J8" s="244">
        <f>J9+J16+J26+J35+J39</f>
        <v>187611473</v>
      </c>
      <c r="K8" s="245">
        <f>K9+K16+K26+K35+K39</f>
        <v>187128126</v>
      </c>
    </row>
    <row r="9" spans="1:11" ht="12.75" customHeight="1" thickBot="1" thickTop="1">
      <c r="A9" s="325" t="s">
        <v>55</v>
      </c>
      <c r="B9" s="325"/>
      <c r="C9" s="325"/>
      <c r="D9" s="325"/>
      <c r="E9" s="325"/>
      <c r="F9" s="325"/>
      <c r="G9" s="325"/>
      <c r="H9" s="325"/>
      <c r="I9" s="246">
        <v>3</v>
      </c>
      <c r="J9" s="248">
        <v>0</v>
      </c>
      <c r="K9" s="249">
        <f>SUM(K10:K15)</f>
        <v>0</v>
      </c>
    </row>
    <row r="10" spans="1:11" ht="12.75" customHeight="1" thickTop="1">
      <c r="A10" s="324" t="s">
        <v>56</v>
      </c>
      <c r="B10" s="324"/>
      <c r="C10" s="324"/>
      <c r="D10" s="324"/>
      <c r="E10" s="324"/>
      <c r="F10" s="324"/>
      <c r="G10" s="324"/>
      <c r="H10" s="324"/>
      <c r="I10" s="111">
        <v>4</v>
      </c>
      <c r="J10" s="247">
        <v>0</v>
      </c>
      <c r="K10" s="250">
        <v>0</v>
      </c>
    </row>
    <row r="11" spans="1:11" ht="12.75" customHeight="1">
      <c r="A11" s="319" t="s">
        <v>57</v>
      </c>
      <c r="B11" s="319"/>
      <c r="C11" s="319"/>
      <c r="D11" s="319"/>
      <c r="E11" s="319"/>
      <c r="F11" s="319"/>
      <c r="G11" s="319"/>
      <c r="H11" s="319"/>
      <c r="I11" s="72">
        <v>5</v>
      </c>
      <c r="J11" s="122">
        <v>0</v>
      </c>
      <c r="K11" s="122">
        <v>0</v>
      </c>
    </row>
    <row r="12" spans="1:11" ht="12.75" customHeight="1">
      <c r="A12" s="319" t="s">
        <v>58</v>
      </c>
      <c r="B12" s="319"/>
      <c r="C12" s="319"/>
      <c r="D12" s="319"/>
      <c r="E12" s="319"/>
      <c r="F12" s="319"/>
      <c r="G12" s="319"/>
      <c r="H12" s="319"/>
      <c r="I12" s="72">
        <v>6</v>
      </c>
      <c r="J12" s="122">
        <v>0</v>
      </c>
      <c r="K12" s="122">
        <v>0</v>
      </c>
    </row>
    <row r="13" spans="1:11" ht="12.75" customHeight="1">
      <c r="A13" s="319" t="s">
        <v>59</v>
      </c>
      <c r="B13" s="319"/>
      <c r="C13" s="319"/>
      <c r="D13" s="319"/>
      <c r="E13" s="319"/>
      <c r="F13" s="319"/>
      <c r="G13" s="319"/>
      <c r="H13" s="319"/>
      <c r="I13" s="72">
        <v>7</v>
      </c>
      <c r="J13" s="122">
        <v>0</v>
      </c>
      <c r="K13" s="122">
        <v>0</v>
      </c>
    </row>
    <row r="14" spans="1:11" ht="12.75" customHeight="1">
      <c r="A14" s="319" t="s">
        <v>60</v>
      </c>
      <c r="B14" s="319"/>
      <c r="C14" s="319"/>
      <c r="D14" s="319"/>
      <c r="E14" s="319"/>
      <c r="F14" s="319"/>
      <c r="G14" s="319"/>
      <c r="H14" s="319"/>
      <c r="I14" s="72">
        <v>8</v>
      </c>
      <c r="J14" s="122">
        <v>0</v>
      </c>
      <c r="K14" s="122">
        <v>0</v>
      </c>
    </row>
    <row r="15" spans="1:11" ht="12.75" customHeight="1" thickBot="1">
      <c r="A15" s="321" t="s">
        <v>61</v>
      </c>
      <c r="B15" s="321"/>
      <c r="C15" s="321"/>
      <c r="D15" s="321"/>
      <c r="E15" s="321"/>
      <c r="F15" s="321"/>
      <c r="G15" s="321"/>
      <c r="H15" s="321"/>
      <c r="I15" s="113">
        <v>9</v>
      </c>
      <c r="J15" s="251">
        <v>0</v>
      </c>
      <c r="K15" s="251">
        <v>0</v>
      </c>
    </row>
    <row r="16" spans="1:11" ht="15.75" customHeight="1" thickBot="1" thickTop="1">
      <c r="A16" s="325" t="s">
        <v>62</v>
      </c>
      <c r="B16" s="325"/>
      <c r="C16" s="325"/>
      <c r="D16" s="325"/>
      <c r="E16" s="325"/>
      <c r="F16" s="325"/>
      <c r="G16" s="325"/>
      <c r="H16" s="325"/>
      <c r="I16" s="246">
        <v>10</v>
      </c>
      <c r="J16" s="252">
        <f>SUM(J17:J25)</f>
        <v>179905435</v>
      </c>
      <c r="K16" s="252">
        <f>SUM(K17:K25)</f>
        <v>179410251</v>
      </c>
    </row>
    <row r="17" spans="1:11" ht="12.75" customHeight="1" thickTop="1">
      <c r="A17" s="324" t="s">
        <v>63</v>
      </c>
      <c r="B17" s="324"/>
      <c r="C17" s="324"/>
      <c r="D17" s="324"/>
      <c r="E17" s="324"/>
      <c r="F17" s="324"/>
      <c r="G17" s="324"/>
      <c r="H17" s="324"/>
      <c r="I17" s="111">
        <v>11</v>
      </c>
      <c r="J17" s="253">
        <v>45286310</v>
      </c>
      <c r="K17" s="253">
        <v>45286310</v>
      </c>
    </row>
    <row r="18" spans="1:11" ht="12.75" customHeight="1">
      <c r="A18" s="319" t="s">
        <v>64</v>
      </c>
      <c r="B18" s="319"/>
      <c r="C18" s="319"/>
      <c r="D18" s="319"/>
      <c r="E18" s="319"/>
      <c r="F18" s="319"/>
      <c r="G18" s="319"/>
      <c r="H18" s="319"/>
      <c r="I18" s="72">
        <v>12</v>
      </c>
      <c r="J18" s="123">
        <v>117162525</v>
      </c>
      <c r="K18" s="123">
        <v>111541628</v>
      </c>
    </row>
    <row r="19" spans="1:11" ht="12.75" customHeight="1">
      <c r="A19" s="319" t="s">
        <v>65</v>
      </c>
      <c r="B19" s="319"/>
      <c r="C19" s="319"/>
      <c r="D19" s="319"/>
      <c r="E19" s="319"/>
      <c r="F19" s="319"/>
      <c r="G19" s="319"/>
      <c r="H19" s="319"/>
      <c r="I19" s="72">
        <v>13</v>
      </c>
      <c r="J19" s="124">
        <v>0</v>
      </c>
      <c r="K19" s="124">
        <v>0</v>
      </c>
    </row>
    <row r="20" spans="1:11" ht="12.75" customHeight="1">
      <c r="A20" s="319" t="s">
        <v>66</v>
      </c>
      <c r="B20" s="319"/>
      <c r="C20" s="319"/>
      <c r="D20" s="319"/>
      <c r="E20" s="319"/>
      <c r="F20" s="319"/>
      <c r="G20" s="319"/>
      <c r="H20" s="319"/>
      <c r="I20" s="72">
        <v>14</v>
      </c>
      <c r="J20" s="123">
        <v>3692464</v>
      </c>
      <c r="K20" s="123">
        <v>2952852</v>
      </c>
    </row>
    <row r="21" spans="1:11" ht="12.75" customHeight="1">
      <c r="A21" s="319" t="s">
        <v>67</v>
      </c>
      <c r="B21" s="319"/>
      <c r="C21" s="319"/>
      <c r="D21" s="319"/>
      <c r="E21" s="319"/>
      <c r="F21" s="319"/>
      <c r="G21" s="319"/>
      <c r="H21" s="319"/>
      <c r="I21" s="72">
        <v>15</v>
      </c>
      <c r="J21" s="124">
        <v>0</v>
      </c>
      <c r="K21" s="124">
        <v>0</v>
      </c>
    </row>
    <row r="22" spans="1:11" ht="12.75" customHeight="1">
      <c r="A22" s="319" t="s">
        <v>68</v>
      </c>
      <c r="B22" s="319"/>
      <c r="C22" s="319"/>
      <c r="D22" s="319"/>
      <c r="E22" s="319"/>
      <c r="F22" s="319"/>
      <c r="G22" s="319"/>
      <c r="H22" s="319"/>
      <c r="I22" s="72">
        <v>16</v>
      </c>
      <c r="J22" s="123">
        <v>2865026</v>
      </c>
      <c r="K22" s="123">
        <v>6292622</v>
      </c>
    </row>
    <row r="23" spans="1:11" ht="12.75" customHeight="1">
      <c r="A23" s="319" t="s">
        <v>69</v>
      </c>
      <c r="B23" s="319"/>
      <c r="C23" s="319"/>
      <c r="D23" s="319"/>
      <c r="E23" s="319"/>
      <c r="F23" s="319"/>
      <c r="G23" s="319"/>
      <c r="H23" s="319"/>
      <c r="I23" s="72">
        <v>17</v>
      </c>
      <c r="J23" s="123">
        <v>10730183</v>
      </c>
      <c r="K23" s="123">
        <v>13167912</v>
      </c>
    </row>
    <row r="24" spans="1:11" ht="12.75" customHeight="1">
      <c r="A24" s="319" t="s">
        <v>70</v>
      </c>
      <c r="B24" s="319"/>
      <c r="C24" s="319"/>
      <c r="D24" s="319"/>
      <c r="E24" s="319"/>
      <c r="F24" s="319"/>
      <c r="G24" s="319"/>
      <c r="H24" s="319"/>
      <c r="I24" s="72">
        <v>18</v>
      </c>
      <c r="J24" s="123">
        <v>168927</v>
      </c>
      <c r="K24" s="123">
        <v>168927</v>
      </c>
    </row>
    <row r="25" spans="1:11" ht="12.75" customHeight="1" thickBot="1">
      <c r="A25" s="321" t="s">
        <v>71</v>
      </c>
      <c r="B25" s="321"/>
      <c r="C25" s="321"/>
      <c r="D25" s="321"/>
      <c r="E25" s="321"/>
      <c r="F25" s="321"/>
      <c r="G25" s="321"/>
      <c r="H25" s="321"/>
      <c r="I25" s="113">
        <v>19</v>
      </c>
      <c r="J25" s="131">
        <v>0</v>
      </c>
      <c r="K25" s="131">
        <v>0</v>
      </c>
    </row>
    <row r="26" spans="1:11" ht="15.75" customHeight="1" thickBot="1" thickTop="1">
      <c r="A26" s="328" t="s">
        <v>72</v>
      </c>
      <c r="B26" s="328"/>
      <c r="C26" s="328"/>
      <c r="D26" s="328"/>
      <c r="E26" s="328"/>
      <c r="F26" s="328"/>
      <c r="G26" s="328"/>
      <c r="H26" s="328"/>
      <c r="I26" s="254">
        <v>20</v>
      </c>
      <c r="J26" s="256">
        <f>SUM(J27:J34)</f>
        <v>6940293</v>
      </c>
      <c r="K26" s="252">
        <f>SUM(K27:K34)</f>
        <v>6952130</v>
      </c>
    </row>
    <row r="27" spans="1:11" ht="12.75" customHeight="1" thickTop="1">
      <c r="A27" s="332" t="s">
        <v>73</v>
      </c>
      <c r="B27" s="332"/>
      <c r="C27" s="332"/>
      <c r="D27" s="332"/>
      <c r="E27" s="332"/>
      <c r="F27" s="332"/>
      <c r="G27" s="332"/>
      <c r="H27" s="332"/>
      <c r="I27" s="255">
        <v>21</v>
      </c>
      <c r="J27" s="253">
        <v>0</v>
      </c>
      <c r="K27" s="253">
        <v>0</v>
      </c>
    </row>
    <row r="28" spans="1:11" ht="12.75" customHeight="1">
      <c r="A28" s="319" t="s">
        <v>74</v>
      </c>
      <c r="B28" s="319"/>
      <c r="C28" s="319"/>
      <c r="D28" s="319"/>
      <c r="E28" s="319"/>
      <c r="F28" s="319"/>
      <c r="G28" s="319"/>
      <c r="H28" s="319"/>
      <c r="I28" s="72">
        <v>22</v>
      </c>
      <c r="J28" s="124">
        <v>0</v>
      </c>
      <c r="K28" s="124">
        <v>0</v>
      </c>
    </row>
    <row r="29" spans="1:11" ht="12.75" customHeight="1">
      <c r="A29" s="319" t="s">
        <v>75</v>
      </c>
      <c r="B29" s="319"/>
      <c r="C29" s="319"/>
      <c r="D29" s="319"/>
      <c r="E29" s="319"/>
      <c r="F29" s="319"/>
      <c r="G29" s="319"/>
      <c r="H29" s="319"/>
      <c r="I29" s="72">
        <v>23</v>
      </c>
      <c r="J29" s="124">
        <v>0</v>
      </c>
      <c r="K29" s="124">
        <v>0</v>
      </c>
    </row>
    <row r="30" spans="1:11" ht="12.75" customHeight="1">
      <c r="A30" s="319" t="s">
        <v>76</v>
      </c>
      <c r="B30" s="319"/>
      <c r="C30" s="319"/>
      <c r="D30" s="319"/>
      <c r="E30" s="319"/>
      <c r="F30" s="319"/>
      <c r="G30" s="319"/>
      <c r="H30" s="319"/>
      <c r="I30" s="72">
        <v>24</v>
      </c>
      <c r="J30" s="124">
        <v>0</v>
      </c>
      <c r="K30" s="124">
        <v>0</v>
      </c>
    </row>
    <row r="31" spans="1:11" ht="12.75" customHeight="1">
      <c r="A31" s="319" t="s">
        <v>77</v>
      </c>
      <c r="B31" s="319"/>
      <c r="C31" s="319"/>
      <c r="D31" s="319"/>
      <c r="E31" s="319"/>
      <c r="F31" s="319"/>
      <c r="G31" s="319"/>
      <c r="H31" s="319"/>
      <c r="I31" s="72">
        <v>25</v>
      </c>
      <c r="J31" s="123">
        <v>2483805</v>
      </c>
      <c r="K31" s="123">
        <v>2483805</v>
      </c>
    </row>
    <row r="32" spans="1:11" ht="12.75" customHeight="1">
      <c r="A32" s="319" t="s">
        <v>78</v>
      </c>
      <c r="B32" s="319"/>
      <c r="C32" s="319"/>
      <c r="D32" s="319"/>
      <c r="E32" s="319"/>
      <c r="F32" s="319"/>
      <c r="G32" s="319"/>
      <c r="H32" s="319"/>
      <c r="I32" s="72">
        <v>26</v>
      </c>
      <c r="J32" s="123">
        <v>4456488</v>
      </c>
      <c r="K32" s="123">
        <v>4468325</v>
      </c>
    </row>
    <row r="33" spans="1:11" ht="12.75" customHeight="1">
      <c r="A33" s="319" t="s">
        <v>79</v>
      </c>
      <c r="B33" s="319"/>
      <c r="C33" s="319"/>
      <c r="D33" s="319"/>
      <c r="E33" s="319"/>
      <c r="F33" s="319"/>
      <c r="G33" s="319"/>
      <c r="H33" s="319"/>
      <c r="I33" s="72">
        <v>27</v>
      </c>
      <c r="J33" s="124">
        <v>0</v>
      </c>
      <c r="K33" s="124">
        <v>0</v>
      </c>
    </row>
    <row r="34" spans="1:11" ht="12.75" customHeight="1" thickBot="1">
      <c r="A34" s="321" t="s">
        <v>80</v>
      </c>
      <c r="B34" s="321"/>
      <c r="C34" s="321"/>
      <c r="D34" s="321"/>
      <c r="E34" s="321"/>
      <c r="F34" s="321"/>
      <c r="G34" s="321"/>
      <c r="H34" s="321"/>
      <c r="I34" s="113">
        <v>28</v>
      </c>
      <c r="J34" s="131">
        <v>0</v>
      </c>
      <c r="K34" s="260">
        <v>0</v>
      </c>
    </row>
    <row r="35" spans="1:11" ht="15.75" customHeight="1" thickBot="1" thickTop="1">
      <c r="A35" s="325" t="s">
        <v>81</v>
      </c>
      <c r="B35" s="325"/>
      <c r="C35" s="325"/>
      <c r="D35" s="325"/>
      <c r="E35" s="325"/>
      <c r="F35" s="325"/>
      <c r="G35" s="325"/>
      <c r="H35" s="325"/>
      <c r="I35" s="246">
        <v>29</v>
      </c>
      <c r="J35" s="257">
        <v>0</v>
      </c>
      <c r="K35" s="259">
        <f>SUM(K36:K38)</f>
        <v>0</v>
      </c>
    </row>
    <row r="36" spans="1:11" ht="12.75" customHeight="1" thickTop="1">
      <c r="A36" s="324" t="s">
        <v>82</v>
      </c>
      <c r="B36" s="324"/>
      <c r="C36" s="324"/>
      <c r="D36" s="324"/>
      <c r="E36" s="324"/>
      <c r="F36" s="324"/>
      <c r="G36" s="324"/>
      <c r="H36" s="324"/>
      <c r="I36" s="255">
        <v>30</v>
      </c>
      <c r="J36" s="133">
        <v>0</v>
      </c>
      <c r="K36" s="258">
        <v>0</v>
      </c>
    </row>
    <row r="37" spans="1:11" ht="12.75" customHeight="1">
      <c r="A37" s="319" t="s">
        <v>83</v>
      </c>
      <c r="B37" s="319"/>
      <c r="C37" s="319"/>
      <c r="D37" s="319"/>
      <c r="E37" s="319"/>
      <c r="F37" s="319"/>
      <c r="G37" s="319"/>
      <c r="H37" s="319"/>
      <c r="I37" s="72">
        <v>31</v>
      </c>
      <c r="J37" s="124">
        <v>0</v>
      </c>
      <c r="K37" s="124">
        <v>0</v>
      </c>
    </row>
    <row r="38" spans="1:11" ht="12.75" customHeight="1" thickBot="1">
      <c r="A38" s="327" t="s">
        <v>84</v>
      </c>
      <c r="B38" s="327"/>
      <c r="C38" s="327"/>
      <c r="D38" s="327"/>
      <c r="E38" s="327"/>
      <c r="F38" s="327"/>
      <c r="G38" s="327"/>
      <c r="H38" s="327"/>
      <c r="I38" s="261">
        <v>32</v>
      </c>
      <c r="J38" s="131">
        <v>0</v>
      </c>
      <c r="K38" s="131">
        <v>0</v>
      </c>
    </row>
    <row r="39" spans="1:11" ht="18" customHeight="1" thickBot="1" thickTop="1">
      <c r="A39" s="325" t="s">
        <v>85</v>
      </c>
      <c r="B39" s="325"/>
      <c r="C39" s="325"/>
      <c r="D39" s="325"/>
      <c r="E39" s="325"/>
      <c r="F39" s="325"/>
      <c r="G39" s="325"/>
      <c r="H39" s="325"/>
      <c r="I39" s="246">
        <v>33</v>
      </c>
      <c r="J39" s="256">
        <v>765745</v>
      </c>
      <c r="K39" s="252">
        <v>765745</v>
      </c>
    </row>
    <row r="40" spans="1:11" ht="19.5" customHeight="1" thickBot="1" thickTop="1">
      <c r="A40" s="322" t="s">
        <v>279</v>
      </c>
      <c r="B40" s="322"/>
      <c r="C40" s="322"/>
      <c r="D40" s="322"/>
      <c r="E40" s="322"/>
      <c r="F40" s="322"/>
      <c r="G40" s="322"/>
      <c r="H40" s="322"/>
      <c r="I40" s="263">
        <v>34</v>
      </c>
      <c r="J40" s="244">
        <f>J41+J49+J56+J64</f>
        <v>239990218</v>
      </c>
      <c r="K40" s="262">
        <f>K41+K49+K56+K64</f>
        <v>236698153</v>
      </c>
    </row>
    <row r="41" spans="1:11" ht="18" customHeight="1" thickBot="1" thickTop="1">
      <c r="A41" s="325" t="s">
        <v>86</v>
      </c>
      <c r="B41" s="325"/>
      <c r="C41" s="325"/>
      <c r="D41" s="325"/>
      <c r="E41" s="325"/>
      <c r="F41" s="325"/>
      <c r="G41" s="325"/>
      <c r="H41" s="325"/>
      <c r="I41" s="246">
        <v>35</v>
      </c>
      <c r="J41" s="256">
        <f>SUM(J42:J48)</f>
        <v>3666771</v>
      </c>
      <c r="K41" s="252">
        <f>SUM(K42:K48)</f>
        <v>3698935</v>
      </c>
    </row>
    <row r="42" spans="1:11" ht="12.75" customHeight="1" thickTop="1">
      <c r="A42" s="324" t="s">
        <v>87</v>
      </c>
      <c r="B42" s="324"/>
      <c r="C42" s="324"/>
      <c r="D42" s="324"/>
      <c r="E42" s="324"/>
      <c r="F42" s="324"/>
      <c r="G42" s="324"/>
      <c r="H42" s="324"/>
      <c r="I42" s="111">
        <v>36</v>
      </c>
      <c r="J42" s="264">
        <v>1672662</v>
      </c>
      <c r="K42" s="253">
        <v>1951932</v>
      </c>
    </row>
    <row r="43" spans="1:11" ht="12.75" customHeight="1">
      <c r="A43" s="319" t="s">
        <v>88</v>
      </c>
      <c r="B43" s="319"/>
      <c r="C43" s="319"/>
      <c r="D43" s="319"/>
      <c r="E43" s="319"/>
      <c r="F43" s="319"/>
      <c r="G43" s="319"/>
      <c r="H43" s="319"/>
      <c r="I43" s="72">
        <v>37</v>
      </c>
      <c r="J43" s="124">
        <v>0</v>
      </c>
      <c r="K43" s="124">
        <v>0</v>
      </c>
    </row>
    <row r="44" spans="1:11" ht="12.75" customHeight="1">
      <c r="A44" s="319" t="s">
        <v>89</v>
      </c>
      <c r="B44" s="319"/>
      <c r="C44" s="319"/>
      <c r="D44" s="319"/>
      <c r="E44" s="319"/>
      <c r="F44" s="319"/>
      <c r="G44" s="319"/>
      <c r="H44" s="319"/>
      <c r="I44" s="72">
        <v>38</v>
      </c>
      <c r="J44" s="124">
        <v>0</v>
      </c>
      <c r="K44" s="124">
        <v>0</v>
      </c>
    </row>
    <row r="45" spans="1:11" ht="12.75" customHeight="1">
      <c r="A45" s="319" t="s">
        <v>90</v>
      </c>
      <c r="B45" s="319"/>
      <c r="C45" s="319"/>
      <c r="D45" s="319"/>
      <c r="E45" s="319"/>
      <c r="F45" s="319"/>
      <c r="G45" s="319"/>
      <c r="H45" s="319"/>
      <c r="I45" s="72">
        <v>39</v>
      </c>
      <c r="J45" s="124">
        <v>0</v>
      </c>
      <c r="K45" s="124">
        <v>0</v>
      </c>
    </row>
    <row r="46" spans="1:11" ht="12.75" customHeight="1">
      <c r="A46" s="319" t="s">
        <v>91</v>
      </c>
      <c r="B46" s="319"/>
      <c r="C46" s="319"/>
      <c r="D46" s="319"/>
      <c r="E46" s="319"/>
      <c r="F46" s="319"/>
      <c r="G46" s="319"/>
      <c r="H46" s="319"/>
      <c r="I46" s="72">
        <v>40</v>
      </c>
      <c r="J46" s="123">
        <v>1994109</v>
      </c>
      <c r="K46" s="123">
        <v>1747003</v>
      </c>
    </row>
    <row r="47" spans="1:11" ht="12.75" customHeight="1">
      <c r="A47" s="319" t="s">
        <v>92</v>
      </c>
      <c r="B47" s="319"/>
      <c r="C47" s="319"/>
      <c r="D47" s="319"/>
      <c r="E47" s="319"/>
      <c r="F47" s="319"/>
      <c r="G47" s="319"/>
      <c r="H47" s="319"/>
      <c r="I47" s="72">
        <v>41</v>
      </c>
      <c r="J47" s="124">
        <v>0</v>
      </c>
      <c r="K47" s="124">
        <v>0</v>
      </c>
    </row>
    <row r="48" spans="1:11" ht="12.75" customHeight="1" thickBot="1">
      <c r="A48" s="327" t="s">
        <v>93</v>
      </c>
      <c r="B48" s="327"/>
      <c r="C48" s="327"/>
      <c r="D48" s="327"/>
      <c r="E48" s="327"/>
      <c r="F48" s="327"/>
      <c r="G48" s="327"/>
      <c r="H48" s="327"/>
      <c r="I48" s="261">
        <v>42</v>
      </c>
      <c r="J48" s="260">
        <v>0</v>
      </c>
      <c r="K48" s="131">
        <v>0</v>
      </c>
    </row>
    <row r="49" spans="1:11" ht="16.5" customHeight="1" thickBot="1" thickTop="1">
      <c r="A49" s="337" t="s">
        <v>94</v>
      </c>
      <c r="B49" s="333"/>
      <c r="C49" s="333"/>
      <c r="D49" s="333"/>
      <c r="E49" s="333"/>
      <c r="F49" s="333"/>
      <c r="G49" s="333"/>
      <c r="H49" s="333"/>
      <c r="I49" s="246">
        <v>43</v>
      </c>
      <c r="J49" s="265">
        <f>SUM(J50:J55)</f>
        <v>25035047</v>
      </c>
      <c r="K49" s="256">
        <f>SUM(K50:K55)</f>
        <v>35542388</v>
      </c>
    </row>
    <row r="50" spans="1:11" ht="12.75" customHeight="1" thickTop="1">
      <c r="A50" s="332" t="s">
        <v>95</v>
      </c>
      <c r="B50" s="332"/>
      <c r="C50" s="332"/>
      <c r="D50" s="332"/>
      <c r="E50" s="332"/>
      <c r="F50" s="332"/>
      <c r="G50" s="332"/>
      <c r="H50" s="332"/>
      <c r="I50" s="111">
        <v>44</v>
      </c>
      <c r="J50" s="133">
        <v>0</v>
      </c>
      <c r="K50" s="133">
        <v>0</v>
      </c>
    </row>
    <row r="51" spans="1:11" ht="12.75" customHeight="1">
      <c r="A51" s="319" t="s">
        <v>96</v>
      </c>
      <c r="B51" s="319"/>
      <c r="C51" s="319"/>
      <c r="D51" s="319"/>
      <c r="E51" s="319"/>
      <c r="F51" s="319"/>
      <c r="G51" s="319"/>
      <c r="H51" s="319"/>
      <c r="I51" s="72">
        <v>45</v>
      </c>
      <c r="J51" s="123">
        <v>14164286</v>
      </c>
      <c r="K51" s="123">
        <v>12770140</v>
      </c>
    </row>
    <row r="52" spans="1:11" ht="12.75" customHeight="1">
      <c r="A52" s="319" t="s">
        <v>97</v>
      </c>
      <c r="B52" s="319"/>
      <c r="C52" s="319"/>
      <c r="D52" s="319"/>
      <c r="E52" s="319"/>
      <c r="F52" s="319"/>
      <c r="G52" s="319"/>
      <c r="H52" s="319"/>
      <c r="I52" s="72">
        <v>46</v>
      </c>
      <c r="J52" s="124">
        <v>0</v>
      </c>
      <c r="K52" s="124">
        <v>0</v>
      </c>
    </row>
    <row r="53" spans="1:11" ht="12.75" customHeight="1">
      <c r="A53" s="319" t="s">
        <v>98</v>
      </c>
      <c r="B53" s="319"/>
      <c r="C53" s="319"/>
      <c r="D53" s="319"/>
      <c r="E53" s="319"/>
      <c r="F53" s="319"/>
      <c r="G53" s="319"/>
      <c r="H53" s="319"/>
      <c r="I53" s="72">
        <v>47</v>
      </c>
      <c r="J53" s="123">
        <v>15522</v>
      </c>
      <c r="K53" s="123">
        <v>21820947</v>
      </c>
    </row>
    <row r="54" spans="1:11" ht="12.75" customHeight="1">
      <c r="A54" s="319" t="s">
        <v>99</v>
      </c>
      <c r="B54" s="319"/>
      <c r="C54" s="319"/>
      <c r="D54" s="319"/>
      <c r="E54" s="319"/>
      <c r="F54" s="319"/>
      <c r="G54" s="319"/>
      <c r="H54" s="319"/>
      <c r="I54" s="72">
        <v>48</v>
      </c>
      <c r="J54" s="123">
        <v>10855239</v>
      </c>
      <c r="K54" s="123">
        <v>951301</v>
      </c>
    </row>
    <row r="55" spans="1:11" ht="12.75" customHeight="1" thickBot="1">
      <c r="A55" s="321" t="s">
        <v>100</v>
      </c>
      <c r="B55" s="321"/>
      <c r="C55" s="321"/>
      <c r="D55" s="321"/>
      <c r="E55" s="321"/>
      <c r="F55" s="321"/>
      <c r="G55" s="321"/>
      <c r="H55" s="321"/>
      <c r="I55" s="261">
        <v>49</v>
      </c>
      <c r="J55" s="131">
        <v>0</v>
      </c>
      <c r="K55" s="131">
        <v>0</v>
      </c>
    </row>
    <row r="56" spans="1:11" ht="15" customHeight="1" thickBot="1" thickTop="1">
      <c r="A56" s="325" t="s">
        <v>101</v>
      </c>
      <c r="B56" s="325"/>
      <c r="C56" s="325"/>
      <c r="D56" s="325"/>
      <c r="E56" s="325"/>
      <c r="F56" s="325"/>
      <c r="G56" s="325"/>
      <c r="H56" s="325"/>
      <c r="I56" s="187">
        <v>50</v>
      </c>
      <c r="J56" s="252">
        <f>SUM(J57:J63)</f>
        <v>141670109</v>
      </c>
      <c r="K56" s="256">
        <f>SUM(K57:K63)</f>
        <v>141623194</v>
      </c>
    </row>
    <row r="57" spans="1:11" ht="12.75" customHeight="1" thickTop="1">
      <c r="A57" s="324" t="s">
        <v>73</v>
      </c>
      <c r="B57" s="324"/>
      <c r="C57" s="324"/>
      <c r="D57" s="324"/>
      <c r="E57" s="324"/>
      <c r="F57" s="324"/>
      <c r="G57" s="324"/>
      <c r="H57" s="324"/>
      <c r="I57" s="255">
        <v>51</v>
      </c>
      <c r="J57" s="258">
        <v>0</v>
      </c>
      <c r="K57" s="133">
        <v>0</v>
      </c>
    </row>
    <row r="58" spans="1:11" ht="12.75" customHeight="1">
      <c r="A58" s="319" t="s">
        <v>74</v>
      </c>
      <c r="B58" s="319"/>
      <c r="C58" s="319"/>
      <c r="D58" s="319"/>
      <c r="E58" s="319"/>
      <c r="F58" s="319"/>
      <c r="G58" s="319"/>
      <c r="H58" s="319"/>
      <c r="I58" s="72">
        <v>52</v>
      </c>
      <c r="J58" s="124">
        <v>0</v>
      </c>
      <c r="K58" s="124">
        <v>0</v>
      </c>
    </row>
    <row r="59" spans="1:11" ht="12.75" customHeight="1">
      <c r="A59" s="319" t="s">
        <v>102</v>
      </c>
      <c r="B59" s="319"/>
      <c r="C59" s="319"/>
      <c r="D59" s="319"/>
      <c r="E59" s="319"/>
      <c r="F59" s="319"/>
      <c r="G59" s="319"/>
      <c r="H59" s="319"/>
      <c r="I59" s="72">
        <v>53</v>
      </c>
      <c r="J59" s="124">
        <v>0</v>
      </c>
      <c r="K59" s="124">
        <v>0</v>
      </c>
    </row>
    <row r="60" spans="1:11" ht="12.75" customHeight="1">
      <c r="A60" s="319" t="s">
        <v>76</v>
      </c>
      <c r="B60" s="319"/>
      <c r="C60" s="319"/>
      <c r="D60" s="319"/>
      <c r="E60" s="319"/>
      <c r="F60" s="319"/>
      <c r="G60" s="319"/>
      <c r="H60" s="319"/>
      <c r="I60" s="72">
        <v>54</v>
      </c>
      <c r="J60" s="123">
        <v>0</v>
      </c>
      <c r="K60" s="124">
        <v>0</v>
      </c>
    </row>
    <row r="61" spans="1:11" ht="12.75" customHeight="1">
      <c r="A61" s="319" t="s">
        <v>77</v>
      </c>
      <c r="B61" s="319"/>
      <c r="C61" s="319"/>
      <c r="D61" s="319"/>
      <c r="E61" s="319"/>
      <c r="F61" s="319"/>
      <c r="G61" s="319"/>
      <c r="H61" s="319"/>
      <c r="I61" s="72">
        <v>55</v>
      </c>
      <c r="J61" s="123">
        <v>2532118</v>
      </c>
      <c r="K61" s="123">
        <v>2532118</v>
      </c>
    </row>
    <row r="62" spans="1:11" ht="12.75" customHeight="1">
      <c r="A62" s="319" t="s">
        <v>78</v>
      </c>
      <c r="B62" s="319"/>
      <c r="C62" s="319"/>
      <c r="D62" s="319"/>
      <c r="E62" s="319"/>
      <c r="F62" s="319"/>
      <c r="G62" s="319"/>
      <c r="H62" s="319"/>
      <c r="I62" s="72">
        <v>56</v>
      </c>
      <c r="J62" s="123">
        <v>139137991</v>
      </c>
      <c r="K62" s="123">
        <v>139091076</v>
      </c>
    </row>
    <row r="63" spans="1:11" ht="12.75" customHeight="1" thickBot="1">
      <c r="A63" s="321" t="s">
        <v>103</v>
      </c>
      <c r="B63" s="321"/>
      <c r="C63" s="321"/>
      <c r="D63" s="321"/>
      <c r="E63" s="321"/>
      <c r="F63" s="321"/>
      <c r="G63" s="321"/>
      <c r="H63" s="321"/>
      <c r="I63" s="113">
        <v>57</v>
      </c>
      <c r="J63" s="260">
        <v>0</v>
      </c>
      <c r="K63" s="134">
        <v>0</v>
      </c>
    </row>
    <row r="64" spans="1:11" ht="15" customHeight="1" thickBot="1" thickTop="1">
      <c r="A64" s="325" t="s">
        <v>104</v>
      </c>
      <c r="B64" s="325"/>
      <c r="C64" s="325"/>
      <c r="D64" s="325"/>
      <c r="E64" s="325"/>
      <c r="F64" s="325"/>
      <c r="G64" s="325"/>
      <c r="H64" s="325"/>
      <c r="I64" s="254">
        <v>58</v>
      </c>
      <c r="J64" s="266">
        <v>69618291</v>
      </c>
      <c r="K64" s="252">
        <v>55833636</v>
      </c>
    </row>
    <row r="65" spans="1:11" ht="19.5" customHeight="1" thickBot="1" thickTop="1">
      <c r="A65" s="323" t="s">
        <v>105</v>
      </c>
      <c r="B65" s="323"/>
      <c r="C65" s="323"/>
      <c r="D65" s="323"/>
      <c r="E65" s="323"/>
      <c r="F65" s="323"/>
      <c r="G65" s="323"/>
      <c r="H65" s="323"/>
      <c r="I65" s="267">
        <v>59</v>
      </c>
      <c r="J65" s="268">
        <v>2201322</v>
      </c>
      <c r="K65" s="262">
        <v>2658775</v>
      </c>
    </row>
    <row r="66" spans="1:11" ht="17.25" customHeight="1" thickBot="1" thickTop="1">
      <c r="A66" s="322" t="s">
        <v>280</v>
      </c>
      <c r="B66" s="322"/>
      <c r="C66" s="322"/>
      <c r="D66" s="322"/>
      <c r="E66" s="322"/>
      <c r="F66" s="322"/>
      <c r="G66" s="322"/>
      <c r="H66" s="322"/>
      <c r="I66" s="271">
        <v>60</v>
      </c>
      <c r="J66" s="268">
        <f>J7+J8+J40+J65</f>
        <v>429803013</v>
      </c>
      <c r="K66" s="262">
        <f>K7+K8+K40+K65</f>
        <v>426485054</v>
      </c>
    </row>
    <row r="67" spans="1:11" ht="18.75" customHeight="1" thickBot="1" thickTop="1">
      <c r="A67" s="334" t="s">
        <v>106</v>
      </c>
      <c r="B67" s="334"/>
      <c r="C67" s="334"/>
      <c r="D67" s="334"/>
      <c r="E67" s="334"/>
      <c r="F67" s="334"/>
      <c r="G67" s="334"/>
      <c r="H67" s="334"/>
      <c r="I67" s="117">
        <v>61</v>
      </c>
      <c r="J67" s="270">
        <v>2375632</v>
      </c>
      <c r="K67" s="269">
        <v>116215</v>
      </c>
    </row>
    <row r="68" spans="1:11" ht="22.5" customHeight="1" thickBot="1">
      <c r="A68" s="335" t="s">
        <v>107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</row>
    <row r="69" spans="1:11" ht="21" customHeight="1" thickBot="1" thickTop="1">
      <c r="A69" s="323" t="s">
        <v>281</v>
      </c>
      <c r="B69" s="323"/>
      <c r="C69" s="323"/>
      <c r="D69" s="323"/>
      <c r="E69" s="323"/>
      <c r="F69" s="323"/>
      <c r="G69" s="323"/>
      <c r="H69" s="323"/>
      <c r="I69" s="271">
        <v>62</v>
      </c>
      <c r="J69" s="244">
        <f>J70+J71+J72+J78+J79+J82+J85</f>
        <v>330883484</v>
      </c>
      <c r="K69" s="130">
        <f>K70+K71+K72+K78+K79-K82+K85</f>
        <v>318499965</v>
      </c>
    </row>
    <row r="70" spans="1:11" ht="17.25" customHeight="1" thickBot="1" thickTop="1">
      <c r="A70" s="325" t="s">
        <v>108</v>
      </c>
      <c r="B70" s="325"/>
      <c r="C70" s="325"/>
      <c r="D70" s="325"/>
      <c r="E70" s="325"/>
      <c r="F70" s="325"/>
      <c r="G70" s="325"/>
      <c r="H70" s="336"/>
      <c r="I70" s="272">
        <v>63</v>
      </c>
      <c r="J70" s="256">
        <v>212718480</v>
      </c>
      <c r="K70" s="252">
        <v>212718480</v>
      </c>
    </row>
    <row r="71" spans="1:11" ht="16.5" customHeight="1" thickBot="1" thickTop="1">
      <c r="A71" s="325" t="s">
        <v>109</v>
      </c>
      <c r="B71" s="325"/>
      <c r="C71" s="325"/>
      <c r="D71" s="325"/>
      <c r="E71" s="325"/>
      <c r="F71" s="325"/>
      <c r="G71" s="325"/>
      <c r="H71" s="325"/>
      <c r="I71" s="246">
        <v>64</v>
      </c>
      <c r="J71" s="256">
        <v>43664339</v>
      </c>
      <c r="K71" s="256">
        <v>43664339</v>
      </c>
    </row>
    <row r="72" spans="1:11" ht="15" customHeight="1" thickBot="1" thickTop="1">
      <c r="A72" s="333" t="s">
        <v>110</v>
      </c>
      <c r="B72" s="333"/>
      <c r="C72" s="333"/>
      <c r="D72" s="333"/>
      <c r="E72" s="333"/>
      <c r="F72" s="333"/>
      <c r="G72" s="333"/>
      <c r="H72" s="333"/>
      <c r="I72" s="246">
        <v>65</v>
      </c>
      <c r="J72" s="266">
        <v>186680</v>
      </c>
      <c r="K72" s="256">
        <f>K73+K74-K75+K76+K77</f>
        <v>186680</v>
      </c>
    </row>
    <row r="73" spans="1:11" ht="12.75" customHeight="1" thickTop="1">
      <c r="A73" s="332" t="s">
        <v>111</v>
      </c>
      <c r="B73" s="332"/>
      <c r="C73" s="332"/>
      <c r="D73" s="332"/>
      <c r="E73" s="332"/>
      <c r="F73" s="332"/>
      <c r="G73" s="332"/>
      <c r="H73" s="332"/>
      <c r="I73" s="255">
        <v>66</v>
      </c>
      <c r="J73" s="253">
        <v>186680</v>
      </c>
      <c r="K73" s="253">
        <v>186680</v>
      </c>
    </row>
    <row r="74" spans="1:11" ht="12.75" customHeight="1">
      <c r="A74" s="319" t="s">
        <v>112</v>
      </c>
      <c r="B74" s="319"/>
      <c r="C74" s="319"/>
      <c r="D74" s="319"/>
      <c r="E74" s="319"/>
      <c r="F74" s="319"/>
      <c r="G74" s="319"/>
      <c r="H74" s="319"/>
      <c r="I74" s="72">
        <v>67</v>
      </c>
      <c r="J74" s="123">
        <v>358226</v>
      </c>
      <c r="K74" s="123">
        <v>358226</v>
      </c>
    </row>
    <row r="75" spans="1:11" ht="12.75" customHeight="1">
      <c r="A75" s="319" t="s">
        <v>113</v>
      </c>
      <c r="B75" s="319"/>
      <c r="C75" s="319"/>
      <c r="D75" s="319"/>
      <c r="E75" s="319"/>
      <c r="F75" s="319"/>
      <c r="G75" s="319"/>
      <c r="H75" s="319"/>
      <c r="I75" s="72">
        <v>68</v>
      </c>
      <c r="J75" s="123">
        <v>358226</v>
      </c>
      <c r="K75" s="123">
        <v>358226</v>
      </c>
    </row>
    <row r="76" spans="1:11" ht="12.75" customHeight="1">
      <c r="A76" s="319" t="s">
        <v>114</v>
      </c>
      <c r="B76" s="319"/>
      <c r="C76" s="319"/>
      <c r="D76" s="319"/>
      <c r="E76" s="319"/>
      <c r="F76" s="319"/>
      <c r="G76" s="319"/>
      <c r="H76" s="319"/>
      <c r="I76" s="72">
        <v>69</v>
      </c>
      <c r="J76" s="124">
        <v>0</v>
      </c>
      <c r="K76" s="124">
        <v>0</v>
      </c>
    </row>
    <row r="77" spans="1:11" ht="12.75" customHeight="1" thickBot="1">
      <c r="A77" s="327" t="s">
        <v>115</v>
      </c>
      <c r="B77" s="327"/>
      <c r="C77" s="327"/>
      <c r="D77" s="327"/>
      <c r="E77" s="327"/>
      <c r="F77" s="327"/>
      <c r="G77" s="327"/>
      <c r="H77" s="327"/>
      <c r="I77" s="113">
        <v>70</v>
      </c>
      <c r="J77" s="131">
        <v>0</v>
      </c>
      <c r="K77" s="131">
        <v>0</v>
      </c>
    </row>
    <row r="78" spans="1:11" ht="17.25" customHeight="1" thickBot="1" thickTop="1">
      <c r="A78" s="333" t="s">
        <v>116</v>
      </c>
      <c r="B78" s="333"/>
      <c r="C78" s="333"/>
      <c r="D78" s="333"/>
      <c r="E78" s="333"/>
      <c r="F78" s="333"/>
      <c r="G78" s="333"/>
      <c r="H78" s="333"/>
      <c r="I78" s="254">
        <v>71</v>
      </c>
      <c r="J78" s="252">
        <v>-3062981</v>
      </c>
      <c r="K78" s="252">
        <v>-3062981</v>
      </c>
    </row>
    <row r="79" spans="1:11" ht="15.75" customHeight="1" thickBot="1" thickTop="1">
      <c r="A79" s="328" t="s">
        <v>117</v>
      </c>
      <c r="B79" s="328"/>
      <c r="C79" s="328"/>
      <c r="D79" s="328"/>
      <c r="E79" s="328"/>
      <c r="F79" s="328"/>
      <c r="G79" s="328"/>
      <c r="H79" s="328"/>
      <c r="I79" s="246">
        <v>72</v>
      </c>
      <c r="J79" s="256">
        <f>J80+J81</f>
        <v>7545037</v>
      </c>
      <c r="K79" s="252">
        <f>K80+K81</f>
        <v>77376966</v>
      </c>
    </row>
    <row r="80" spans="1:11" ht="12.75" customHeight="1" thickTop="1">
      <c r="A80" s="329" t="s">
        <v>118</v>
      </c>
      <c r="B80" s="329"/>
      <c r="C80" s="329"/>
      <c r="D80" s="329"/>
      <c r="E80" s="329"/>
      <c r="F80" s="329"/>
      <c r="G80" s="329"/>
      <c r="H80" s="329"/>
      <c r="I80" s="111">
        <v>73</v>
      </c>
      <c r="J80" s="264">
        <v>7545037</v>
      </c>
      <c r="K80" s="253">
        <v>77376966</v>
      </c>
    </row>
    <row r="81" spans="1:11" ht="12.75" customHeight="1" thickBot="1">
      <c r="A81" s="330" t="s">
        <v>119</v>
      </c>
      <c r="B81" s="330"/>
      <c r="C81" s="330"/>
      <c r="D81" s="330"/>
      <c r="E81" s="330"/>
      <c r="F81" s="330"/>
      <c r="G81" s="330"/>
      <c r="H81" s="330"/>
      <c r="I81" s="113">
        <v>74</v>
      </c>
      <c r="J81" s="131">
        <v>0</v>
      </c>
      <c r="K81" s="131">
        <v>0</v>
      </c>
    </row>
    <row r="82" spans="1:11" ht="15" customHeight="1" thickBot="1" thickTop="1">
      <c r="A82" s="325" t="s">
        <v>120</v>
      </c>
      <c r="B82" s="325"/>
      <c r="C82" s="325"/>
      <c r="D82" s="325"/>
      <c r="E82" s="325"/>
      <c r="F82" s="325"/>
      <c r="G82" s="325"/>
      <c r="H82" s="325"/>
      <c r="I82" s="254">
        <v>75</v>
      </c>
      <c r="J82" s="256">
        <f>J83+J84</f>
        <v>69831929</v>
      </c>
      <c r="K82" s="256">
        <f>K83+K84</f>
        <v>12383519</v>
      </c>
    </row>
    <row r="83" spans="1:11" ht="12.75" customHeight="1" thickTop="1">
      <c r="A83" s="331" t="s">
        <v>121</v>
      </c>
      <c r="B83" s="331"/>
      <c r="C83" s="331"/>
      <c r="D83" s="331"/>
      <c r="E83" s="331"/>
      <c r="F83" s="331"/>
      <c r="G83" s="331"/>
      <c r="H83" s="331"/>
      <c r="I83" s="255">
        <v>76</v>
      </c>
      <c r="J83" s="253">
        <v>69831929</v>
      </c>
      <c r="K83" s="264">
        <v>0</v>
      </c>
    </row>
    <row r="84" spans="1:11" ht="12.75" customHeight="1" thickBot="1">
      <c r="A84" s="330" t="s">
        <v>122</v>
      </c>
      <c r="B84" s="330"/>
      <c r="C84" s="330"/>
      <c r="D84" s="330"/>
      <c r="E84" s="330"/>
      <c r="F84" s="330"/>
      <c r="G84" s="330"/>
      <c r="H84" s="330"/>
      <c r="I84" s="113">
        <v>77</v>
      </c>
      <c r="J84" s="131">
        <v>0</v>
      </c>
      <c r="K84" s="134">
        <v>12383519</v>
      </c>
    </row>
    <row r="85" spans="1:11" ht="12.75" customHeight="1" thickBot="1" thickTop="1">
      <c r="A85" s="325" t="s">
        <v>123</v>
      </c>
      <c r="B85" s="325"/>
      <c r="C85" s="325"/>
      <c r="D85" s="325"/>
      <c r="E85" s="325"/>
      <c r="F85" s="325"/>
      <c r="G85" s="325"/>
      <c r="H85" s="325"/>
      <c r="I85" s="254">
        <v>78</v>
      </c>
      <c r="J85" s="257">
        <v>0</v>
      </c>
      <c r="K85" s="257">
        <v>0</v>
      </c>
    </row>
    <row r="86" spans="1:11" ht="19.5" customHeight="1" thickBot="1" thickTop="1">
      <c r="A86" s="326" t="s">
        <v>282</v>
      </c>
      <c r="B86" s="326"/>
      <c r="C86" s="326"/>
      <c r="D86" s="326"/>
      <c r="E86" s="326"/>
      <c r="F86" s="326"/>
      <c r="G86" s="326"/>
      <c r="H86" s="326"/>
      <c r="I86" s="267">
        <v>79</v>
      </c>
      <c r="J86" s="274">
        <v>0</v>
      </c>
      <c r="K86" s="273">
        <f>SUM(K87:K89)</f>
        <v>0</v>
      </c>
    </row>
    <row r="87" spans="1:11" ht="12.75" customHeight="1" thickTop="1">
      <c r="A87" s="324" t="s">
        <v>124</v>
      </c>
      <c r="B87" s="324"/>
      <c r="C87" s="324"/>
      <c r="D87" s="324"/>
      <c r="E87" s="324"/>
      <c r="F87" s="324"/>
      <c r="G87" s="324"/>
      <c r="H87" s="324"/>
      <c r="I87" s="255">
        <v>80</v>
      </c>
      <c r="J87" s="133">
        <v>0</v>
      </c>
      <c r="K87" s="258">
        <v>0</v>
      </c>
    </row>
    <row r="88" spans="1:11" ht="12.75" customHeight="1">
      <c r="A88" s="319" t="s">
        <v>125</v>
      </c>
      <c r="B88" s="319"/>
      <c r="C88" s="319"/>
      <c r="D88" s="319"/>
      <c r="E88" s="319"/>
      <c r="F88" s="319"/>
      <c r="G88" s="319"/>
      <c r="H88" s="319"/>
      <c r="I88" s="72">
        <v>81</v>
      </c>
      <c r="J88" s="124">
        <v>0</v>
      </c>
      <c r="K88" s="124">
        <v>0</v>
      </c>
    </row>
    <row r="89" spans="1:11" ht="12.75" customHeight="1" thickBot="1">
      <c r="A89" s="327" t="s">
        <v>126</v>
      </c>
      <c r="B89" s="327"/>
      <c r="C89" s="327"/>
      <c r="D89" s="327"/>
      <c r="E89" s="327"/>
      <c r="F89" s="327"/>
      <c r="G89" s="327"/>
      <c r="H89" s="327"/>
      <c r="I89" s="113">
        <v>82</v>
      </c>
      <c r="J89" s="260">
        <v>0</v>
      </c>
      <c r="K89" s="260">
        <v>0</v>
      </c>
    </row>
    <row r="90" spans="1:11" ht="20.25" customHeight="1" thickBot="1" thickTop="1">
      <c r="A90" s="322" t="s">
        <v>283</v>
      </c>
      <c r="B90" s="322"/>
      <c r="C90" s="322"/>
      <c r="D90" s="322"/>
      <c r="E90" s="322"/>
      <c r="F90" s="322"/>
      <c r="G90" s="322"/>
      <c r="H90" s="322"/>
      <c r="I90" s="271">
        <v>83</v>
      </c>
      <c r="J90" s="244">
        <f>SUM(J91:J99)</f>
        <v>77769010</v>
      </c>
      <c r="K90" s="130">
        <f>SUM(K91:K99)</f>
        <v>77769010</v>
      </c>
    </row>
    <row r="91" spans="1:11" ht="12.75" customHeight="1" thickTop="1">
      <c r="A91" s="324" t="s">
        <v>127</v>
      </c>
      <c r="B91" s="324"/>
      <c r="C91" s="324"/>
      <c r="D91" s="324"/>
      <c r="E91" s="324"/>
      <c r="F91" s="324"/>
      <c r="G91" s="324"/>
      <c r="H91" s="324"/>
      <c r="I91" s="255">
        <v>84</v>
      </c>
      <c r="J91" s="275">
        <v>0</v>
      </c>
      <c r="K91" s="258">
        <v>0</v>
      </c>
    </row>
    <row r="92" spans="1:11" ht="12.75" customHeight="1">
      <c r="A92" s="319" t="s">
        <v>128</v>
      </c>
      <c r="B92" s="319"/>
      <c r="C92" s="319"/>
      <c r="D92" s="319"/>
      <c r="E92" s="319"/>
      <c r="F92" s="319"/>
      <c r="G92" s="319"/>
      <c r="H92" s="319"/>
      <c r="I92" s="72">
        <v>85</v>
      </c>
      <c r="J92" s="126">
        <v>0</v>
      </c>
      <c r="K92" s="124">
        <v>0</v>
      </c>
    </row>
    <row r="93" spans="1:11" ht="12.75" customHeight="1">
      <c r="A93" s="319" t="s">
        <v>129</v>
      </c>
      <c r="B93" s="319"/>
      <c r="C93" s="319"/>
      <c r="D93" s="319"/>
      <c r="E93" s="319"/>
      <c r="F93" s="319"/>
      <c r="G93" s="319"/>
      <c r="H93" s="319"/>
      <c r="I93" s="72">
        <v>86</v>
      </c>
      <c r="J93" s="127">
        <v>77769010</v>
      </c>
      <c r="K93" s="123">
        <v>77769010</v>
      </c>
    </row>
    <row r="94" spans="1:11" ht="12.75" customHeight="1">
      <c r="A94" s="319" t="s">
        <v>130</v>
      </c>
      <c r="B94" s="319"/>
      <c r="C94" s="319"/>
      <c r="D94" s="319"/>
      <c r="E94" s="319"/>
      <c r="F94" s="319"/>
      <c r="G94" s="319"/>
      <c r="H94" s="319"/>
      <c r="I94" s="72">
        <v>87</v>
      </c>
      <c r="J94" s="126">
        <v>0</v>
      </c>
      <c r="K94" s="124">
        <v>0</v>
      </c>
    </row>
    <row r="95" spans="1:11" ht="12.75" customHeight="1">
      <c r="A95" s="319" t="s">
        <v>131</v>
      </c>
      <c r="B95" s="319"/>
      <c r="C95" s="319"/>
      <c r="D95" s="319"/>
      <c r="E95" s="319"/>
      <c r="F95" s="319"/>
      <c r="G95" s="319"/>
      <c r="H95" s="319"/>
      <c r="I95" s="72">
        <v>88</v>
      </c>
      <c r="J95" s="126">
        <v>0</v>
      </c>
      <c r="K95" s="124">
        <v>0</v>
      </c>
    </row>
    <row r="96" spans="1:11" ht="12.75" customHeight="1">
      <c r="A96" s="319" t="s">
        <v>132</v>
      </c>
      <c r="B96" s="319"/>
      <c r="C96" s="319"/>
      <c r="D96" s="319"/>
      <c r="E96" s="319"/>
      <c r="F96" s="319"/>
      <c r="G96" s="319"/>
      <c r="H96" s="319"/>
      <c r="I96" s="72">
        <v>89</v>
      </c>
      <c r="J96" s="125">
        <v>0</v>
      </c>
      <c r="K96" s="124">
        <v>0</v>
      </c>
    </row>
    <row r="97" spans="1:11" ht="12.75" customHeight="1">
      <c r="A97" s="319" t="s">
        <v>133</v>
      </c>
      <c r="B97" s="319"/>
      <c r="C97" s="319"/>
      <c r="D97" s="319"/>
      <c r="E97" s="319"/>
      <c r="F97" s="319"/>
      <c r="G97" s="319"/>
      <c r="H97" s="319"/>
      <c r="I97" s="72">
        <v>90</v>
      </c>
      <c r="J97" s="125">
        <v>0</v>
      </c>
      <c r="K97" s="124">
        <v>0</v>
      </c>
    </row>
    <row r="98" spans="1:11" ht="12.75" customHeight="1">
      <c r="A98" s="319" t="s">
        <v>134</v>
      </c>
      <c r="B98" s="319"/>
      <c r="C98" s="319"/>
      <c r="D98" s="319"/>
      <c r="E98" s="319"/>
      <c r="F98" s="319"/>
      <c r="G98" s="319"/>
      <c r="H98" s="319"/>
      <c r="I98" s="72">
        <v>91</v>
      </c>
      <c r="J98" s="125">
        <v>0</v>
      </c>
      <c r="K98" s="124">
        <v>0</v>
      </c>
    </row>
    <row r="99" spans="1:11" ht="12.75" customHeight="1" thickBot="1">
      <c r="A99" s="321" t="s">
        <v>135</v>
      </c>
      <c r="B99" s="321"/>
      <c r="C99" s="321"/>
      <c r="D99" s="321"/>
      <c r="E99" s="321"/>
      <c r="F99" s="321"/>
      <c r="G99" s="321"/>
      <c r="H99" s="321"/>
      <c r="I99" s="113">
        <v>92</v>
      </c>
      <c r="J99" s="132">
        <v>0</v>
      </c>
      <c r="K99" s="131">
        <v>0</v>
      </c>
    </row>
    <row r="100" spans="1:11" ht="21" customHeight="1" thickBot="1" thickTop="1">
      <c r="A100" s="322" t="s">
        <v>284</v>
      </c>
      <c r="B100" s="322"/>
      <c r="C100" s="322"/>
      <c r="D100" s="322"/>
      <c r="E100" s="322"/>
      <c r="F100" s="322"/>
      <c r="G100" s="322"/>
      <c r="H100" s="322"/>
      <c r="I100" s="271">
        <v>93</v>
      </c>
      <c r="J100" s="268">
        <f>SUM(J101:J112)</f>
        <v>19272478</v>
      </c>
      <c r="K100" s="245">
        <f>SUM(K101:K112)</f>
        <v>21723552</v>
      </c>
    </row>
    <row r="101" spans="1:11" ht="12.75" customHeight="1" thickTop="1">
      <c r="A101" s="324" t="s">
        <v>127</v>
      </c>
      <c r="B101" s="324"/>
      <c r="C101" s="324"/>
      <c r="D101" s="324"/>
      <c r="E101" s="324"/>
      <c r="F101" s="324"/>
      <c r="G101" s="324"/>
      <c r="H101" s="324"/>
      <c r="I101" s="276">
        <v>94</v>
      </c>
      <c r="J101" s="258">
        <v>0</v>
      </c>
      <c r="K101" s="258">
        <v>0</v>
      </c>
    </row>
    <row r="102" spans="1:11" ht="12.75" customHeight="1">
      <c r="A102" s="319" t="s">
        <v>128</v>
      </c>
      <c r="B102" s="319"/>
      <c r="C102" s="319"/>
      <c r="D102" s="319"/>
      <c r="E102" s="319"/>
      <c r="F102" s="319"/>
      <c r="G102" s="319"/>
      <c r="H102" s="319"/>
      <c r="I102" s="72">
        <v>95</v>
      </c>
      <c r="J102" s="123">
        <v>295387</v>
      </c>
      <c r="K102" s="123">
        <v>295387</v>
      </c>
    </row>
    <row r="103" spans="1:11" ht="12.75" customHeight="1">
      <c r="A103" s="319" t="s">
        <v>129</v>
      </c>
      <c r="B103" s="319"/>
      <c r="C103" s="319"/>
      <c r="D103" s="319"/>
      <c r="E103" s="319"/>
      <c r="F103" s="319"/>
      <c r="G103" s="319"/>
      <c r="H103" s="319"/>
      <c r="I103" s="72">
        <v>96</v>
      </c>
      <c r="J103" s="123">
        <v>4793611</v>
      </c>
      <c r="K103" s="123">
        <v>4793611</v>
      </c>
    </row>
    <row r="104" spans="1:11" ht="12.75" customHeight="1">
      <c r="A104" s="319" t="s">
        <v>130</v>
      </c>
      <c r="B104" s="319"/>
      <c r="C104" s="319"/>
      <c r="D104" s="319"/>
      <c r="E104" s="319"/>
      <c r="F104" s="319"/>
      <c r="G104" s="319"/>
      <c r="H104" s="319"/>
      <c r="I104" s="72">
        <v>97</v>
      </c>
      <c r="J104" s="123">
        <v>1191012</v>
      </c>
      <c r="K104" s="123">
        <v>4177346</v>
      </c>
    </row>
    <row r="105" spans="1:11" ht="12.75" customHeight="1">
      <c r="A105" s="319" t="s">
        <v>131</v>
      </c>
      <c r="B105" s="319"/>
      <c r="C105" s="319"/>
      <c r="D105" s="319"/>
      <c r="E105" s="319"/>
      <c r="F105" s="319"/>
      <c r="G105" s="319"/>
      <c r="H105" s="319"/>
      <c r="I105" s="72">
        <v>98</v>
      </c>
      <c r="J105" s="123">
        <v>9866380</v>
      </c>
      <c r="K105" s="123">
        <v>8934815</v>
      </c>
    </row>
    <row r="106" spans="1:11" ht="12.75" customHeight="1">
      <c r="A106" s="319" t="s">
        <v>132</v>
      </c>
      <c r="B106" s="319"/>
      <c r="C106" s="319"/>
      <c r="D106" s="319"/>
      <c r="E106" s="319"/>
      <c r="F106" s="319"/>
      <c r="G106" s="319"/>
      <c r="H106" s="319"/>
      <c r="I106" s="72">
        <v>99</v>
      </c>
      <c r="J106" s="124">
        <v>0</v>
      </c>
      <c r="K106" s="124">
        <v>0</v>
      </c>
    </row>
    <row r="107" spans="1:11" ht="12.75" customHeight="1">
      <c r="A107" s="319" t="s">
        <v>133</v>
      </c>
      <c r="B107" s="319"/>
      <c r="C107" s="319"/>
      <c r="D107" s="319"/>
      <c r="E107" s="319"/>
      <c r="F107" s="319"/>
      <c r="G107" s="319"/>
      <c r="H107" s="319"/>
      <c r="I107" s="72">
        <v>100</v>
      </c>
      <c r="J107" s="124">
        <v>0</v>
      </c>
      <c r="K107" s="124">
        <v>0</v>
      </c>
    </row>
    <row r="108" spans="1:11" ht="12.75" customHeight="1">
      <c r="A108" s="319" t="s">
        <v>136</v>
      </c>
      <c r="B108" s="319"/>
      <c r="C108" s="319"/>
      <c r="D108" s="319"/>
      <c r="E108" s="319"/>
      <c r="F108" s="319"/>
      <c r="G108" s="319"/>
      <c r="H108" s="319"/>
      <c r="I108" s="72">
        <v>101</v>
      </c>
      <c r="J108" s="123">
        <v>1590590</v>
      </c>
      <c r="K108" s="123">
        <v>1740546</v>
      </c>
    </row>
    <row r="109" spans="1:11" ht="12.75" customHeight="1">
      <c r="A109" s="319" t="s">
        <v>137</v>
      </c>
      <c r="B109" s="319"/>
      <c r="C109" s="319"/>
      <c r="D109" s="319"/>
      <c r="E109" s="319"/>
      <c r="F109" s="319"/>
      <c r="G109" s="319"/>
      <c r="H109" s="319"/>
      <c r="I109" s="72">
        <v>102</v>
      </c>
      <c r="J109" s="123">
        <v>1258233</v>
      </c>
      <c r="K109" s="123">
        <v>1508620</v>
      </c>
    </row>
    <row r="110" spans="1:11" ht="12.75" customHeight="1">
      <c r="A110" s="319" t="s">
        <v>138</v>
      </c>
      <c r="B110" s="319"/>
      <c r="C110" s="319"/>
      <c r="D110" s="319"/>
      <c r="E110" s="319"/>
      <c r="F110" s="319"/>
      <c r="G110" s="319"/>
      <c r="H110" s="319"/>
      <c r="I110" s="72">
        <v>103</v>
      </c>
      <c r="J110" s="124">
        <v>0</v>
      </c>
      <c r="K110" s="124">
        <v>0</v>
      </c>
    </row>
    <row r="111" spans="1:11" ht="12.75" customHeight="1">
      <c r="A111" s="319" t="s">
        <v>139</v>
      </c>
      <c r="B111" s="319"/>
      <c r="C111" s="319"/>
      <c r="D111" s="319"/>
      <c r="E111" s="319"/>
      <c r="F111" s="319"/>
      <c r="G111" s="319"/>
      <c r="H111" s="319"/>
      <c r="I111" s="72">
        <v>104</v>
      </c>
      <c r="J111" s="124">
        <v>0</v>
      </c>
      <c r="K111" s="124">
        <v>0</v>
      </c>
    </row>
    <row r="112" spans="1:11" ht="12.75" customHeight="1" thickBot="1">
      <c r="A112" s="321" t="s">
        <v>140</v>
      </c>
      <c r="B112" s="321"/>
      <c r="C112" s="321"/>
      <c r="D112" s="321"/>
      <c r="E112" s="321"/>
      <c r="F112" s="321"/>
      <c r="G112" s="321"/>
      <c r="H112" s="321"/>
      <c r="I112" s="278">
        <v>105</v>
      </c>
      <c r="J112" s="134">
        <v>277265</v>
      </c>
      <c r="K112" s="134">
        <v>273227</v>
      </c>
    </row>
    <row r="113" spans="1:11" ht="15.75" customHeight="1" thickBot="1" thickTop="1">
      <c r="A113" s="322" t="s">
        <v>141</v>
      </c>
      <c r="B113" s="322"/>
      <c r="C113" s="322"/>
      <c r="D113" s="322"/>
      <c r="E113" s="322"/>
      <c r="F113" s="322"/>
      <c r="G113" s="322"/>
      <c r="H113" s="322"/>
      <c r="I113" s="271">
        <v>106</v>
      </c>
      <c r="J113" s="268">
        <v>1878041</v>
      </c>
      <c r="K113" s="245">
        <v>8492527</v>
      </c>
    </row>
    <row r="114" spans="1:11" ht="17.25" customHeight="1" thickBot="1" thickTop="1">
      <c r="A114" s="323" t="s">
        <v>285</v>
      </c>
      <c r="B114" s="323"/>
      <c r="C114" s="323"/>
      <c r="D114" s="323"/>
      <c r="E114" s="323"/>
      <c r="F114" s="323"/>
      <c r="G114" s="323"/>
      <c r="H114" s="323"/>
      <c r="I114" s="277">
        <v>107</v>
      </c>
      <c r="J114" s="268">
        <f>J69+J86+J90+J100+J113</f>
        <v>429803013</v>
      </c>
      <c r="K114" s="279">
        <f>K69+K86+K90+K100+K113</f>
        <v>426485054</v>
      </c>
    </row>
    <row r="115" spans="1:11" ht="18" customHeight="1" thickBot="1" thickTop="1">
      <c r="A115" s="316" t="s">
        <v>142</v>
      </c>
      <c r="B115" s="316"/>
      <c r="C115" s="316"/>
      <c r="D115" s="316"/>
      <c r="E115" s="316"/>
      <c r="F115" s="316"/>
      <c r="G115" s="316"/>
      <c r="H115" s="316"/>
      <c r="I115" s="263">
        <v>108</v>
      </c>
      <c r="J115" s="244">
        <v>2375632</v>
      </c>
      <c r="K115" s="130">
        <v>116215</v>
      </c>
    </row>
    <row r="116" spans="1:11" ht="12.75" customHeight="1" thickTop="1">
      <c r="A116" s="317" t="s">
        <v>276</v>
      </c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</row>
    <row r="117" spans="1:11" ht="12.75" customHeight="1">
      <c r="A117" s="318" t="s">
        <v>143</v>
      </c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</row>
    <row r="118" spans="1:11" ht="12.75" customHeight="1">
      <c r="A118" s="319" t="s">
        <v>144</v>
      </c>
      <c r="B118" s="319"/>
      <c r="C118" s="319"/>
      <c r="D118" s="319"/>
      <c r="E118" s="319"/>
      <c r="F118" s="319"/>
      <c r="G118" s="319"/>
      <c r="H118" s="319"/>
      <c r="I118" s="69">
        <v>109</v>
      </c>
      <c r="J118" s="71">
        <v>0</v>
      </c>
      <c r="K118" s="71">
        <v>0</v>
      </c>
    </row>
    <row r="119" spans="1:11" ht="12.75" customHeight="1">
      <c r="A119" s="319" t="s">
        <v>145</v>
      </c>
      <c r="B119" s="319"/>
      <c r="C119" s="319"/>
      <c r="D119" s="319"/>
      <c r="E119" s="319"/>
      <c r="F119" s="319"/>
      <c r="G119" s="319"/>
      <c r="H119" s="319"/>
      <c r="I119" s="69">
        <v>110</v>
      </c>
      <c r="J119" s="71">
        <v>0</v>
      </c>
      <c r="K119" s="71">
        <v>0</v>
      </c>
    </row>
    <row r="120" spans="1:11" ht="12.75" customHeight="1">
      <c r="A120" s="320" t="s">
        <v>146</v>
      </c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K86:K115 J70:K70 J79:K84 J61:J67 K62:K67 J7:K59 J72:K77 J86:J91 J96:J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8" sqref="L8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1.7109375" style="59" customWidth="1"/>
    <col min="12" max="12" width="12.8515625" style="59" customWidth="1"/>
    <col min="13" max="13" width="12.00390625" style="59" customWidth="1"/>
    <col min="14" max="16384" width="9.140625" style="59" customWidth="1"/>
  </cols>
  <sheetData>
    <row r="1" spans="1:13" ht="24" customHeight="1" thickBot="1">
      <c r="A1" s="339" t="s">
        <v>147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8" customHeight="1" thickBot="1" thickTop="1">
      <c r="A2" s="382" t="s">
        <v>299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 ht="21" customHeight="1" thickBot="1" thickTop="1">
      <c r="A3" s="383" t="s">
        <v>49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ht="23.25" customHeight="1" thickTop="1">
      <c r="A4" s="378" t="s">
        <v>50</v>
      </c>
      <c r="B4" s="378"/>
      <c r="C4" s="378"/>
      <c r="D4" s="378"/>
      <c r="E4" s="378"/>
      <c r="F4" s="378"/>
      <c r="G4" s="378"/>
      <c r="H4" s="378"/>
      <c r="I4" s="101" t="s">
        <v>275</v>
      </c>
      <c r="J4" s="378" t="s">
        <v>51</v>
      </c>
      <c r="K4" s="378"/>
      <c r="L4" s="378" t="s">
        <v>52</v>
      </c>
      <c r="M4" s="378"/>
    </row>
    <row r="5" spans="1:13" ht="14.25">
      <c r="A5" s="378"/>
      <c r="B5" s="378"/>
      <c r="C5" s="378"/>
      <c r="D5" s="378"/>
      <c r="E5" s="378"/>
      <c r="F5" s="378"/>
      <c r="G5" s="378"/>
      <c r="H5" s="378"/>
      <c r="I5" s="101"/>
      <c r="J5" s="107" t="s">
        <v>148</v>
      </c>
      <c r="K5" s="107" t="s">
        <v>149</v>
      </c>
      <c r="L5" s="107" t="s">
        <v>148</v>
      </c>
      <c r="M5" s="107" t="s">
        <v>149</v>
      </c>
    </row>
    <row r="6" spans="1:13" ht="13.5" thickBot="1">
      <c r="A6" s="379">
        <v>1</v>
      </c>
      <c r="B6" s="379"/>
      <c r="C6" s="379"/>
      <c r="D6" s="379"/>
      <c r="E6" s="379"/>
      <c r="F6" s="379"/>
      <c r="G6" s="379"/>
      <c r="H6" s="379"/>
      <c r="I6" s="135">
        <v>2</v>
      </c>
      <c r="J6" s="136">
        <v>3</v>
      </c>
      <c r="K6" s="136">
        <v>4</v>
      </c>
      <c r="L6" s="137">
        <v>5</v>
      </c>
      <c r="M6" s="136">
        <v>6</v>
      </c>
    </row>
    <row r="7" spans="1:13" ht="21" customHeight="1" thickBot="1" thickTop="1">
      <c r="A7" s="353" t="s">
        <v>286</v>
      </c>
      <c r="B7" s="353"/>
      <c r="C7" s="353"/>
      <c r="D7" s="353"/>
      <c r="E7" s="353"/>
      <c r="F7" s="353"/>
      <c r="G7" s="353"/>
      <c r="H7" s="353"/>
      <c r="I7" s="138">
        <v>111</v>
      </c>
      <c r="J7" s="139">
        <v>9245005</v>
      </c>
      <c r="K7" s="142">
        <v>9245005</v>
      </c>
      <c r="L7" s="142">
        <f>L8+L9</f>
        <v>8095120</v>
      </c>
      <c r="M7" s="142">
        <f>M8+M9</f>
        <v>8095120</v>
      </c>
    </row>
    <row r="8" spans="1:13" ht="23.25" customHeight="1" thickBot="1" thickTop="1">
      <c r="A8" s="380" t="s">
        <v>150</v>
      </c>
      <c r="B8" s="380"/>
      <c r="C8" s="380"/>
      <c r="D8" s="380"/>
      <c r="E8" s="380"/>
      <c r="F8" s="380"/>
      <c r="G8" s="380"/>
      <c r="H8" s="381"/>
      <c r="I8" s="111">
        <v>112</v>
      </c>
      <c r="J8" s="140">
        <v>8903482</v>
      </c>
      <c r="K8" s="141">
        <v>8903482</v>
      </c>
      <c r="L8" s="141">
        <v>7445306</v>
      </c>
      <c r="M8" s="141">
        <v>7445306</v>
      </c>
    </row>
    <row r="9" spans="1:13" ht="24" customHeight="1" thickBot="1">
      <c r="A9" s="372" t="s">
        <v>151</v>
      </c>
      <c r="B9" s="372"/>
      <c r="C9" s="372"/>
      <c r="D9" s="372"/>
      <c r="E9" s="372"/>
      <c r="F9" s="372"/>
      <c r="G9" s="372"/>
      <c r="H9" s="372"/>
      <c r="I9" s="113">
        <v>113</v>
      </c>
      <c r="J9" s="143">
        <v>341523</v>
      </c>
      <c r="K9" s="144">
        <v>341523</v>
      </c>
      <c r="L9" s="144">
        <v>649814</v>
      </c>
      <c r="M9" s="144">
        <v>649814</v>
      </c>
    </row>
    <row r="10" spans="1:13" ht="19.5" customHeight="1" thickBot="1" thickTop="1">
      <c r="A10" s="363" t="s">
        <v>287</v>
      </c>
      <c r="B10" s="363"/>
      <c r="C10" s="363"/>
      <c r="D10" s="363"/>
      <c r="E10" s="363"/>
      <c r="F10" s="363"/>
      <c r="G10" s="363"/>
      <c r="H10" s="364"/>
      <c r="I10" s="147">
        <v>114</v>
      </c>
      <c r="J10" s="139">
        <v>20430880</v>
      </c>
      <c r="K10" s="145">
        <v>20430880</v>
      </c>
      <c r="L10" s="145">
        <f>L11+L12+L16+L20+L21+L22+L25+L26</f>
        <v>20811030</v>
      </c>
      <c r="M10" s="145">
        <f>M11+M12+M16+M20+M21+M22+M25+M26</f>
        <v>20811030</v>
      </c>
    </row>
    <row r="11" spans="1:13" ht="20.25" customHeight="1" thickBot="1" thickTop="1">
      <c r="A11" s="375" t="s">
        <v>152</v>
      </c>
      <c r="B11" s="375"/>
      <c r="C11" s="375"/>
      <c r="D11" s="375"/>
      <c r="E11" s="375"/>
      <c r="F11" s="375"/>
      <c r="G11" s="375"/>
      <c r="H11" s="376"/>
      <c r="I11" s="149">
        <v>115</v>
      </c>
      <c r="J11" s="152">
        <v>0</v>
      </c>
      <c r="K11" s="152">
        <v>0</v>
      </c>
      <c r="L11" s="152">
        <v>0</v>
      </c>
      <c r="M11" s="152">
        <v>0</v>
      </c>
    </row>
    <row r="12" spans="1:13" ht="21" customHeight="1" thickBot="1" thickTop="1">
      <c r="A12" s="377" t="s">
        <v>296</v>
      </c>
      <c r="B12" s="377"/>
      <c r="C12" s="377"/>
      <c r="D12" s="377"/>
      <c r="E12" s="377"/>
      <c r="F12" s="377"/>
      <c r="G12" s="377"/>
      <c r="H12" s="377"/>
      <c r="I12" s="151">
        <v>116</v>
      </c>
      <c r="J12" s="153">
        <v>4451489</v>
      </c>
      <c r="K12" s="155">
        <v>4451489</v>
      </c>
      <c r="L12" s="153">
        <f>SUM(L13:L15)</f>
        <v>4978687</v>
      </c>
      <c r="M12" s="155">
        <f>SUM(M13:M15)</f>
        <v>4978687</v>
      </c>
    </row>
    <row r="13" spans="1:13" ht="25.5" customHeight="1" thickTop="1">
      <c r="A13" s="317" t="s">
        <v>153</v>
      </c>
      <c r="B13" s="317"/>
      <c r="C13" s="317"/>
      <c r="D13" s="317"/>
      <c r="E13" s="317"/>
      <c r="F13" s="317"/>
      <c r="G13" s="317"/>
      <c r="H13" s="317"/>
      <c r="I13" s="111">
        <v>117</v>
      </c>
      <c r="J13" s="140">
        <v>2985487</v>
      </c>
      <c r="K13" s="140">
        <v>2985487</v>
      </c>
      <c r="L13" s="141">
        <v>2748766</v>
      </c>
      <c r="M13" s="140">
        <v>2748766</v>
      </c>
    </row>
    <row r="14" spans="1:13" ht="21.75" customHeight="1">
      <c r="A14" s="318" t="s">
        <v>154</v>
      </c>
      <c r="B14" s="318"/>
      <c r="C14" s="318"/>
      <c r="D14" s="318"/>
      <c r="E14" s="318"/>
      <c r="F14" s="318"/>
      <c r="G14" s="318"/>
      <c r="H14" s="318"/>
      <c r="I14" s="72">
        <v>118</v>
      </c>
      <c r="J14" s="109">
        <v>0</v>
      </c>
      <c r="K14" s="109">
        <v>0</v>
      </c>
      <c r="L14" s="109">
        <v>0</v>
      </c>
      <c r="M14" s="109">
        <v>0</v>
      </c>
    </row>
    <row r="15" spans="1:13" ht="23.25" customHeight="1" thickBot="1">
      <c r="A15" s="371" t="s">
        <v>155</v>
      </c>
      <c r="B15" s="371"/>
      <c r="C15" s="371"/>
      <c r="D15" s="371"/>
      <c r="E15" s="371"/>
      <c r="F15" s="371"/>
      <c r="G15" s="371"/>
      <c r="H15" s="371"/>
      <c r="I15" s="113">
        <v>119</v>
      </c>
      <c r="J15" s="143">
        <v>1466002</v>
      </c>
      <c r="K15" s="143">
        <v>1466002</v>
      </c>
      <c r="L15" s="143">
        <v>2229921</v>
      </c>
      <c r="M15" s="143">
        <v>2229921</v>
      </c>
    </row>
    <row r="16" spans="1:13" ht="21" customHeight="1" thickBot="1" thickTop="1">
      <c r="A16" s="377" t="s">
        <v>297</v>
      </c>
      <c r="B16" s="377"/>
      <c r="C16" s="377"/>
      <c r="D16" s="377"/>
      <c r="E16" s="377"/>
      <c r="F16" s="377"/>
      <c r="G16" s="377"/>
      <c r="H16" s="377"/>
      <c r="I16" s="151">
        <v>120</v>
      </c>
      <c r="J16" s="155">
        <v>6502208</v>
      </c>
      <c r="K16" s="155">
        <v>6502208</v>
      </c>
      <c r="L16" s="155">
        <f>SUM(L17:L19)</f>
        <v>6470967</v>
      </c>
      <c r="M16" s="155">
        <f>SUM(M17:M19)</f>
        <v>6470967</v>
      </c>
    </row>
    <row r="17" spans="1:13" ht="20.25" customHeight="1" thickTop="1">
      <c r="A17" s="317" t="s">
        <v>156</v>
      </c>
      <c r="B17" s="317"/>
      <c r="C17" s="317"/>
      <c r="D17" s="317"/>
      <c r="E17" s="317"/>
      <c r="F17" s="317"/>
      <c r="G17" s="317"/>
      <c r="H17" s="317"/>
      <c r="I17" s="148">
        <v>121</v>
      </c>
      <c r="J17" s="140">
        <v>3990929</v>
      </c>
      <c r="K17" s="140">
        <v>3990929</v>
      </c>
      <c r="L17" s="140">
        <v>3978524</v>
      </c>
      <c r="M17" s="140">
        <v>3978524</v>
      </c>
    </row>
    <row r="18" spans="1:13" ht="22.5" customHeight="1">
      <c r="A18" s="318" t="s">
        <v>157</v>
      </c>
      <c r="B18" s="318"/>
      <c r="C18" s="318"/>
      <c r="D18" s="318"/>
      <c r="E18" s="318"/>
      <c r="F18" s="318"/>
      <c r="G18" s="318"/>
      <c r="H18" s="318"/>
      <c r="I18" s="72">
        <v>122</v>
      </c>
      <c r="J18" s="108">
        <v>1558699</v>
      </c>
      <c r="K18" s="108">
        <v>1558699</v>
      </c>
      <c r="L18" s="108">
        <v>1551724</v>
      </c>
      <c r="M18" s="108">
        <v>1551724</v>
      </c>
    </row>
    <row r="19" spans="1:13" ht="22.5" customHeight="1" thickBot="1">
      <c r="A19" s="350" t="s">
        <v>158</v>
      </c>
      <c r="B19" s="350"/>
      <c r="C19" s="350"/>
      <c r="D19" s="350"/>
      <c r="E19" s="350"/>
      <c r="F19" s="350"/>
      <c r="G19" s="350"/>
      <c r="H19" s="350"/>
      <c r="I19" s="113">
        <v>123</v>
      </c>
      <c r="J19" s="143">
        <v>952580</v>
      </c>
      <c r="K19" s="144">
        <v>952580</v>
      </c>
      <c r="L19" s="144">
        <v>940719</v>
      </c>
      <c r="M19" s="144">
        <v>940719</v>
      </c>
    </row>
    <row r="20" spans="1:13" ht="18.75" customHeight="1" thickBot="1" thickTop="1">
      <c r="A20" s="373" t="s">
        <v>159</v>
      </c>
      <c r="B20" s="373"/>
      <c r="C20" s="373"/>
      <c r="D20" s="373"/>
      <c r="E20" s="373"/>
      <c r="F20" s="373"/>
      <c r="G20" s="373"/>
      <c r="H20" s="374"/>
      <c r="I20" s="149">
        <v>124</v>
      </c>
      <c r="J20" s="159">
        <v>5886295</v>
      </c>
      <c r="K20" s="157">
        <v>5886295</v>
      </c>
      <c r="L20" s="158">
        <v>6407070</v>
      </c>
      <c r="M20" s="157">
        <v>6407070</v>
      </c>
    </row>
    <row r="21" spans="1:13" ht="21" customHeight="1" thickBot="1" thickTop="1">
      <c r="A21" s="375" t="s">
        <v>160</v>
      </c>
      <c r="B21" s="375"/>
      <c r="C21" s="375"/>
      <c r="D21" s="375"/>
      <c r="E21" s="375"/>
      <c r="F21" s="375"/>
      <c r="G21" s="375"/>
      <c r="H21" s="376"/>
      <c r="I21" s="149">
        <v>125</v>
      </c>
      <c r="J21" s="157">
        <v>3189528</v>
      </c>
      <c r="K21" s="157">
        <v>3189528</v>
      </c>
      <c r="L21" s="157">
        <v>2951662</v>
      </c>
      <c r="M21" s="158">
        <v>2951662</v>
      </c>
    </row>
    <row r="22" spans="1:13" ht="22.5" customHeight="1" thickBot="1" thickTop="1">
      <c r="A22" s="377" t="s">
        <v>298</v>
      </c>
      <c r="B22" s="377"/>
      <c r="C22" s="377"/>
      <c r="D22" s="377"/>
      <c r="E22" s="377"/>
      <c r="F22" s="377"/>
      <c r="G22" s="377"/>
      <c r="H22" s="377"/>
      <c r="I22" s="151">
        <v>126</v>
      </c>
      <c r="J22" s="153">
        <v>88676</v>
      </c>
      <c r="K22" s="153">
        <v>88676</v>
      </c>
      <c r="L22" s="162">
        <f>SUM(L23:L24)</f>
        <v>0</v>
      </c>
      <c r="M22" s="153">
        <f>SUM(M23:M24)</f>
        <v>0</v>
      </c>
    </row>
    <row r="23" spans="1:13" ht="21" customHeight="1" thickTop="1">
      <c r="A23" s="317" t="s">
        <v>161</v>
      </c>
      <c r="B23" s="317"/>
      <c r="C23" s="317"/>
      <c r="D23" s="317"/>
      <c r="E23" s="317"/>
      <c r="F23" s="317"/>
      <c r="G23" s="317"/>
      <c r="H23" s="317"/>
      <c r="I23" s="111">
        <v>127</v>
      </c>
      <c r="J23" s="161">
        <v>0</v>
      </c>
      <c r="K23" s="161">
        <v>0</v>
      </c>
      <c r="L23" s="146">
        <v>0</v>
      </c>
      <c r="M23" s="161">
        <v>0</v>
      </c>
    </row>
    <row r="24" spans="1:13" ht="18" customHeight="1" thickBot="1">
      <c r="A24" s="371" t="s">
        <v>162</v>
      </c>
      <c r="B24" s="371"/>
      <c r="C24" s="371"/>
      <c r="D24" s="371"/>
      <c r="E24" s="371"/>
      <c r="F24" s="371"/>
      <c r="G24" s="371"/>
      <c r="H24" s="371"/>
      <c r="I24" s="113">
        <v>128</v>
      </c>
      <c r="J24" s="143">
        <v>88676</v>
      </c>
      <c r="K24" s="143">
        <v>88676</v>
      </c>
      <c r="L24" s="143">
        <v>0</v>
      </c>
      <c r="M24" s="143">
        <v>0</v>
      </c>
    </row>
    <row r="25" spans="1:13" ht="16.5" customHeight="1" thickBot="1" thickTop="1">
      <c r="A25" s="372" t="s">
        <v>163</v>
      </c>
      <c r="B25" s="372"/>
      <c r="C25" s="372"/>
      <c r="D25" s="372"/>
      <c r="E25" s="372"/>
      <c r="F25" s="372"/>
      <c r="G25" s="372"/>
      <c r="H25" s="372"/>
      <c r="I25" s="149">
        <v>129</v>
      </c>
      <c r="J25" s="163">
        <v>0</v>
      </c>
      <c r="K25" s="164">
        <v>0</v>
      </c>
      <c r="L25" s="163">
        <v>0</v>
      </c>
      <c r="M25" s="163">
        <v>0</v>
      </c>
    </row>
    <row r="26" spans="1:13" ht="19.5" customHeight="1" thickBot="1" thickTop="1">
      <c r="A26" s="373" t="s">
        <v>164</v>
      </c>
      <c r="B26" s="373"/>
      <c r="C26" s="373"/>
      <c r="D26" s="373"/>
      <c r="E26" s="373"/>
      <c r="F26" s="373"/>
      <c r="G26" s="373"/>
      <c r="H26" s="374"/>
      <c r="I26" s="167">
        <v>130</v>
      </c>
      <c r="J26" s="157">
        <v>312684</v>
      </c>
      <c r="K26" s="157">
        <v>312684</v>
      </c>
      <c r="L26" s="159">
        <v>2644</v>
      </c>
      <c r="M26" s="159">
        <v>2644</v>
      </c>
    </row>
    <row r="27" spans="1:13" ht="24" customHeight="1" thickBot="1" thickTop="1">
      <c r="A27" s="363" t="s">
        <v>288</v>
      </c>
      <c r="B27" s="363"/>
      <c r="C27" s="363"/>
      <c r="D27" s="363"/>
      <c r="E27" s="363"/>
      <c r="F27" s="363"/>
      <c r="G27" s="363"/>
      <c r="H27" s="364"/>
      <c r="I27" s="166">
        <v>131</v>
      </c>
      <c r="J27" s="165">
        <v>306162</v>
      </c>
      <c r="K27" s="145">
        <v>306162</v>
      </c>
      <c r="L27" s="142">
        <f>SUM(L28:L32)</f>
        <v>381440</v>
      </c>
      <c r="M27" s="142">
        <f>SUM(M28:M32)</f>
        <v>381440</v>
      </c>
    </row>
    <row r="28" spans="1:13" ht="30" customHeight="1" thickTop="1">
      <c r="A28" s="317" t="s">
        <v>165</v>
      </c>
      <c r="B28" s="317"/>
      <c r="C28" s="317"/>
      <c r="D28" s="317"/>
      <c r="E28" s="317"/>
      <c r="F28" s="317"/>
      <c r="G28" s="317"/>
      <c r="H28" s="317"/>
      <c r="I28" s="148">
        <v>132</v>
      </c>
      <c r="J28" s="161">
        <v>0</v>
      </c>
      <c r="K28" s="146">
        <v>0</v>
      </c>
      <c r="L28" s="146">
        <v>0</v>
      </c>
      <c r="M28" s="146">
        <v>0</v>
      </c>
    </row>
    <row r="29" spans="1:13" ht="26.25" customHeight="1">
      <c r="A29" s="318" t="s">
        <v>166</v>
      </c>
      <c r="B29" s="318"/>
      <c r="C29" s="318"/>
      <c r="D29" s="318"/>
      <c r="E29" s="318"/>
      <c r="F29" s="318"/>
      <c r="G29" s="318"/>
      <c r="H29" s="318"/>
      <c r="I29" s="72">
        <v>133</v>
      </c>
      <c r="J29" s="108">
        <v>306162</v>
      </c>
      <c r="K29" s="108">
        <v>306162</v>
      </c>
      <c r="L29" s="108">
        <v>381440</v>
      </c>
      <c r="M29" s="108">
        <v>381440</v>
      </c>
    </row>
    <row r="30" spans="1:13" ht="21" customHeight="1">
      <c r="A30" s="318" t="s">
        <v>167</v>
      </c>
      <c r="B30" s="318"/>
      <c r="C30" s="318"/>
      <c r="D30" s="318"/>
      <c r="E30" s="318"/>
      <c r="F30" s="318"/>
      <c r="G30" s="318"/>
      <c r="H30" s="318"/>
      <c r="I30" s="72">
        <v>134</v>
      </c>
      <c r="J30" s="109">
        <v>0</v>
      </c>
      <c r="K30" s="109">
        <v>0</v>
      </c>
      <c r="L30" s="109">
        <v>0</v>
      </c>
      <c r="M30" s="109">
        <v>0</v>
      </c>
    </row>
    <row r="31" spans="1:13" ht="18" customHeight="1">
      <c r="A31" s="318" t="s">
        <v>168</v>
      </c>
      <c r="B31" s="318"/>
      <c r="C31" s="318"/>
      <c r="D31" s="318"/>
      <c r="E31" s="318"/>
      <c r="F31" s="318"/>
      <c r="G31" s="318"/>
      <c r="H31" s="318"/>
      <c r="I31" s="72">
        <v>135</v>
      </c>
      <c r="J31" s="109">
        <v>0</v>
      </c>
      <c r="K31" s="109">
        <v>0</v>
      </c>
      <c r="L31" s="109">
        <v>0</v>
      </c>
      <c r="M31" s="109">
        <v>0</v>
      </c>
    </row>
    <row r="32" spans="1:13" ht="18" customHeight="1" thickBot="1">
      <c r="A32" s="371" t="s">
        <v>169</v>
      </c>
      <c r="B32" s="371"/>
      <c r="C32" s="371"/>
      <c r="D32" s="371"/>
      <c r="E32" s="371"/>
      <c r="F32" s="371"/>
      <c r="G32" s="371"/>
      <c r="H32" s="371"/>
      <c r="I32" s="169">
        <v>136</v>
      </c>
      <c r="J32" s="170">
        <v>0</v>
      </c>
      <c r="K32" s="171">
        <v>0</v>
      </c>
      <c r="L32" s="171">
        <v>0</v>
      </c>
      <c r="M32" s="171">
        <v>0</v>
      </c>
    </row>
    <row r="33" spans="1:13" ht="21" customHeight="1" thickBot="1" thickTop="1">
      <c r="A33" s="353" t="s">
        <v>289</v>
      </c>
      <c r="B33" s="353"/>
      <c r="C33" s="353"/>
      <c r="D33" s="353"/>
      <c r="E33" s="353"/>
      <c r="F33" s="353"/>
      <c r="G33" s="353"/>
      <c r="H33" s="353"/>
      <c r="I33" s="168">
        <v>137</v>
      </c>
      <c r="J33" s="142">
        <v>85103</v>
      </c>
      <c r="K33" s="139">
        <v>85103</v>
      </c>
      <c r="L33" s="139">
        <f>SUM(L34:L37)</f>
        <v>49049</v>
      </c>
      <c r="M33" s="139">
        <f>SUM(M34:M37)</f>
        <v>49049</v>
      </c>
    </row>
    <row r="34" spans="1:13" ht="19.5" customHeight="1" thickTop="1">
      <c r="A34" s="317" t="s">
        <v>170</v>
      </c>
      <c r="B34" s="317"/>
      <c r="C34" s="317"/>
      <c r="D34" s="317"/>
      <c r="E34" s="317"/>
      <c r="F34" s="317"/>
      <c r="G34" s="317"/>
      <c r="H34" s="317"/>
      <c r="I34" s="111">
        <v>138</v>
      </c>
      <c r="J34" s="161">
        <v>0</v>
      </c>
      <c r="K34" s="146">
        <v>0</v>
      </c>
      <c r="L34" s="146">
        <v>0</v>
      </c>
      <c r="M34" s="146">
        <v>0</v>
      </c>
    </row>
    <row r="35" spans="1:13" ht="27" customHeight="1">
      <c r="A35" s="318" t="s">
        <v>171</v>
      </c>
      <c r="B35" s="318"/>
      <c r="C35" s="318"/>
      <c r="D35" s="318"/>
      <c r="E35" s="318"/>
      <c r="F35" s="318"/>
      <c r="G35" s="318"/>
      <c r="H35" s="318"/>
      <c r="I35" s="72">
        <v>139</v>
      </c>
      <c r="J35" s="108">
        <v>84623</v>
      </c>
      <c r="K35" s="108">
        <v>84623</v>
      </c>
      <c r="L35" s="108">
        <v>48206</v>
      </c>
      <c r="M35" s="108">
        <v>48206</v>
      </c>
    </row>
    <row r="36" spans="1:13" ht="21" customHeight="1">
      <c r="A36" s="318" t="s">
        <v>172</v>
      </c>
      <c r="B36" s="318"/>
      <c r="C36" s="318"/>
      <c r="D36" s="318"/>
      <c r="E36" s="318"/>
      <c r="F36" s="318"/>
      <c r="G36" s="318"/>
      <c r="H36" s="318"/>
      <c r="I36" s="72">
        <v>140</v>
      </c>
      <c r="J36" s="109">
        <v>0</v>
      </c>
      <c r="K36" s="109">
        <v>0</v>
      </c>
      <c r="L36" s="109">
        <v>0</v>
      </c>
      <c r="M36" s="109">
        <v>0</v>
      </c>
    </row>
    <row r="37" spans="1:13" ht="19.5" customHeight="1" thickBot="1">
      <c r="A37" s="371" t="s">
        <v>173</v>
      </c>
      <c r="B37" s="371"/>
      <c r="C37" s="371"/>
      <c r="D37" s="371"/>
      <c r="E37" s="371"/>
      <c r="F37" s="371"/>
      <c r="G37" s="371"/>
      <c r="H37" s="371"/>
      <c r="I37" s="113">
        <v>141</v>
      </c>
      <c r="J37" s="171">
        <v>480</v>
      </c>
      <c r="K37" s="171">
        <v>480</v>
      </c>
      <c r="L37" s="170">
        <v>843</v>
      </c>
      <c r="M37" s="171">
        <v>843</v>
      </c>
    </row>
    <row r="38" spans="1:13" ht="21.75" customHeight="1" thickBot="1" thickTop="1">
      <c r="A38" s="353" t="s">
        <v>174</v>
      </c>
      <c r="B38" s="353"/>
      <c r="C38" s="353"/>
      <c r="D38" s="353"/>
      <c r="E38" s="353"/>
      <c r="F38" s="353"/>
      <c r="G38" s="353"/>
      <c r="H38" s="353"/>
      <c r="I38" s="147">
        <v>142</v>
      </c>
      <c r="J38" s="201">
        <v>0</v>
      </c>
      <c r="K38" s="201">
        <v>0</v>
      </c>
      <c r="L38" s="200">
        <v>0</v>
      </c>
      <c r="M38" s="201">
        <v>0</v>
      </c>
    </row>
    <row r="39" spans="1:13" ht="15" customHeight="1" thickBot="1" thickTop="1">
      <c r="A39" s="354" t="s">
        <v>175</v>
      </c>
      <c r="B39" s="354"/>
      <c r="C39" s="354"/>
      <c r="D39" s="354"/>
      <c r="E39" s="354"/>
      <c r="F39" s="354"/>
      <c r="G39" s="354"/>
      <c r="H39" s="355"/>
      <c r="I39" s="147">
        <v>143</v>
      </c>
      <c r="J39" s="200">
        <v>0</v>
      </c>
      <c r="K39" s="199">
        <v>0</v>
      </c>
      <c r="L39" s="199">
        <v>0</v>
      </c>
      <c r="M39" s="199">
        <v>0</v>
      </c>
    </row>
    <row r="40" spans="1:13" ht="18.75" customHeight="1" thickBot="1" thickTop="1">
      <c r="A40" s="353" t="s">
        <v>176</v>
      </c>
      <c r="B40" s="353"/>
      <c r="C40" s="353"/>
      <c r="D40" s="353"/>
      <c r="E40" s="353"/>
      <c r="F40" s="353"/>
      <c r="G40" s="353"/>
      <c r="H40" s="353"/>
      <c r="I40" s="138">
        <v>144</v>
      </c>
      <c r="J40" s="199">
        <v>0</v>
      </c>
      <c r="K40" s="199">
        <v>0</v>
      </c>
      <c r="L40" s="201">
        <v>0</v>
      </c>
      <c r="M40" s="199">
        <v>0</v>
      </c>
    </row>
    <row r="41" spans="1:13" ht="18" customHeight="1" thickBot="1" thickTop="1">
      <c r="A41" s="363" t="s">
        <v>177</v>
      </c>
      <c r="B41" s="363"/>
      <c r="C41" s="363"/>
      <c r="D41" s="363"/>
      <c r="E41" s="363"/>
      <c r="F41" s="363"/>
      <c r="G41" s="363"/>
      <c r="H41" s="364"/>
      <c r="I41" s="168">
        <v>145</v>
      </c>
      <c r="J41" s="201">
        <v>0</v>
      </c>
      <c r="K41" s="201">
        <v>0</v>
      </c>
      <c r="L41" s="200">
        <v>0</v>
      </c>
      <c r="M41" s="201">
        <v>0</v>
      </c>
    </row>
    <row r="42" spans="1:13" ht="21" customHeight="1" thickBot="1" thickTop="1">
      <c r="A42" s="365" t="s">
        <v>290</v>
      </c>
      <c r="B42" s="365"/>
      <c r="C42" s="365"/>
      <c r="D42" s="365"/>
      <c r="E42" s="365"/>
      <c r="F42" s="365"/>
      <c r="G42" s="365"/>
      <c r="H42" s="366"/>
      <c r="I42" s="172">
        <v>146</v>
      </c>
      <c r="J42" s="174">
        <v>9551167</v>
      </c>
      <c r="K42" s="174">
        <v>9551167</v>
      </c>
      <c r="L42" s="175">
        <f>L7+L27</f>
        <v>8476560</v>
      </c>
      <c r="M42" s="174">
        <f>M7+M27</f>
        <v>8476560</v>
      </c>
    </row>
    <row r="43" spans="1:13" ht="24.75" customHeight="1" thickBot="1" thickTop="1">
      <c r="A43" s="367" t="s">
        <v>291</v>
      </c>
      <c r="B43" s="367"/>
      <c r="C43" s="367"/>
      <c r="D43" s="367"/>
      <c r="E43" s="367"/>
      <c r="F43" s="367"/>
      <c r="G43" s="367"/>
      <c r="H43" s="367"/>
      <c r="I43" s="173">
        <v>147</v>
      </c>
      <c r="J43" s="176">
        <v>20515983</v>
      </c>
      <c r="K43" s="174">
        <v>20515983</v>
      </c>
      <c r="L43" s="175">
        <f>L10+L33</f>
        <v>20860079</v>
      </c>
      <c r="M43" s="174">
        <f>M10+M33</f>
        <v>20860079</v>
      </c>
    </row>
    <row r="44" spans="1:13" ht="19.5" customHeight="1" thickBot="1" thickTop="1">
      <c r="A44" s="368" t="s">
        <v>292</v>
      </c>
      <c r="B44" s="368"/>
      <c r="C44" s="368"/>
      <c r="D44" s="368"/>
      <c r="E44" s="368"/>
      <c r="F44" s="368"/>
      <c r="G44" s="368"/>
      <c r="H44" s="369"/>
      <c r="I44" s="173">
        <v>148</v>
      </c>
      <c r="J44" s="174">
        <v>10964816</v>
      </c>
      <c r="K44" s="174">
        <v>10964816</v>
      </c>
      <c r="L44" s="174">
        <f>L45+L46</f>
        <v>12383519</v>
      </c>
      <c r="M44" s="174">
        <f>M45+M46</f>
        <v>12383519</v>
      </c>
    </row>
    <row r="45" spans="1:13" ht="20.25" customHeight="1" thickTop="1">
      <c r="A45" s="360" t="s">
        <v>178</v>
      </c>
      <c r="B45" s="360"/>
      <c r="C45" s="360"/>
      <c r="D45" s="360"/>
      <c r="E45" s="360"/>
      <c r="F45" s="360"/>
      <c r="G45" s="360"/>
      <c r="H45" s="360"/>
      <c r="I45" s="150">
        <v>149</v>
      </c>
      <c r="J45" s="160">
        <v>0</v>
      </c>
      <c r="K45" s="160">
        <v>0</v>
      </c>
      <c r="L45" s="154">
        <v>0</v>
      </c>
      <c r="M45" s="154">
        <v>0</v>
      </c>
    </row>
    <row r="46" spans="1:13" ht="18.75" customHeight="1" thickBot="1">
      <c r="A46" s="370" t="s">
        <v>179</v>
      </c>
      <c r="B46" s="370"/>
      <c r="C46" s="370"/>
      <c r="D46" s="370"/>
      <c r="E46" s="370"/>
      <c r="F46" s="370"/>
      <c r="G46" s="370"/>
      <c r="H46" s="370"/>
      <c r="I46" s="82">
        <v>150</v>
      </c>
      <c r="J46" s="118">
        <v>10964816</v>
      </c>
      <c r="K46" s="118">
        <v>10964816</v>
      </c>
      <c r="L46" s="156">
        <f>L43-L42</f>
        <v>12383519</v>
      </c>
      <c r="M46" s="118">
        <f>M43-M42</f>
        <v>12383519</v>
      </c>
    </row>
    <row r="47" spans="1:13" ht="24" customHeight="1" thickBot="1" thickTop="1">
      <c r="A47" s="357" t="s">
        <v>180</v>
      </c>
      <c r="B47" s="357"/>
      <c r="C47" s="357"/>
      <c r="D47" s="357"/>
      <c r="E47" s="357"/>
      <c r="F47" s="357"/>
      <c r="G47" s="357"/>
      <c r="H47" s="357"/>
      <c r="I47" s="147">
        <v>151</v>
      </c>
      <c r="J47" s="142">
        <v>926184</v>
      </c>
      <c r="K47" s="139">
        <v>926184</v>
      </c>
      <c r="L47" s="145">
        <v>921925</v>
      </c>
      <c r="M47" s="142">
        <v>921925</v>
      </c>
    </row>
    <row r="48" spans="1:13" ht="22.5" customHeight="1" thickBot="1" thickTop="1">
      <c r="A48" s="358" t="s">
        <v>293</v>
      </c>
      <c r="B48" s="358"/>
      <c r="C48" s="358"/>
      <c r="D48" s="358"/>
      <c r="E48" s="358"/>
      <c r="F48" s="358"/>
      <c r="G48" s="358"/>
      <c r="H48" s="359"/>
      <c r="I48" s="138">
        <v>152</v>
      </c>
      <c r="J48" s="142">
        <v>11891000</v>
      </c>
      <c r="K48" s="139">
        <v>11891000</v>
      </c>
      <c r="L48" s="142">
        <f>L49+L50</f>
        <v>13305444</v>
      </c>
      <c r="M48" s="142">
        <f>M49+M50</f>
        <v>13305444</v>
      </c>
    </row>
    <row r="49" spans="1:13" ht="21" customHeight="1" thickTop="1">
      <c r="A49" s="360" t="s">
        <v>181</v>
      </c>
      <c r="B49" s="360"/>
      <c r="C49" s="360"/>
      <c r="D49" s="360"/>
      <c r="E49" s="360"/>
      <c r="F49" s="360"/>
      <c r="G49" s="360"/>
      <c r="H49" s="360"/>
      <c r="I49" s="150">
        <v>153</v>
      </c>
      <c r="J49" s="160"/>
      <c r="K49" s="154"/>
      <c r="L49" s="160">
        <v>0</v>
      </c>
      <c r="M49" s="160">
        <v>0</v>
      </c>
    </row>
    <row r="50" spans="1:13" ht="21.75" customHeight="1">
      <c r="A50" s="361" t="s">
        <v>182</v>
      </c>
      <c r="B50" s="361"/>
      <c r="C50" s="361"/>
      <c r="D50" s="361"/>
      <c r="E50" s="361"/>
      <c r="F50" s="361"/>
      <c r="G50" s="361"/>
      <c r="H50" s="361"/>
      <c r="I50" s="82">
        <v>154</v>
      </c>
      <c r="J50" s="118">
        <v>11891000</v>
      </c>
      <c r="K50" s="118">
        <v>11891000</v>
      </c>
      <c r="L50" s="118">
        <f>L46+L47</f>
        <v>13305444</v>
      </c>
      <c r="M50" s="118">
        <f>M46+M47</f>
        <v>13305444</v>
      </c>
    </row>
    <row r="51" spans="1:13" ht="24" customHeight="1">
      <c r="A51" s="362" t="s">
        <v>183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</row>
    <row r="52" spans="1:13" ht="18.75" customHeight="1">
      <c r="A52" s="356" t="s">
        <v>184</v>
      </c>
      <c r="B52" s="356"/>
      <c r="C52" s="356"/>
      <c r="D52" s="356"/>
      <c r="E52" s="356"/>
      <c r="F52" s="356"/>
      <c r="G52" s="356"/>
      <c r="H52" s="356"/>
      <c r="I52" s="100"/>
      <c r="J52" s="119"/>
      <c r="K52" s="120"/>
      <c r="L52" s="119"/>
      <c r="M52" s="121"/>
    </row>
    <row r="53" spans="1:13" ht="21" customHeight="1">
      <c r="A53" s="345" t="s">
        <v>185</v>
      </c>
      <c r="B53" s="345"/>
      <c r="C53" s="345"/>
      <c r="D53" s="345"/>
      <c r="E53" s="345"/>
      <c r="F53" s="345"/>
      <c r="G53" s="345"/>
      <c r="H53" s="345"/>
      <c r="I53" s="99">
        <v>155</v>
      </c>
      <c r="J53" s="105"/>
      <c r="K53" s="105"/>
      <c r="L53" s="105"/>
      <c r="M53" s="105"/>
    </row>
    <row r="54" spans="1:13" ht="27" customHeight="1" thickBot="1">
      <c r="A54" s="351" t="s">
        <v>186</v>
      </c>
      <c r="B54" s="351"/>
      <c r="C54" s="351"/>
      <c r="D54" s="351"/>
      <c r="E54" s="351"/>
      <c r="F54" s="351"/>
      <c r="G54" s="351"/>
      <c r="H54" s="351"/>
      <c r="I54" s="188">
        <v>156</v>
      </c>
      <c r="J54" s="114"/>
      <c r="K54" s="114"/>
      <c r="L54" s="114"/>
      <c r="M54" s="114"/>
    </row>
    <row r="55" spans="1:13" ht="24.75" customHeight="1" thickBot="1" thickTop="1">
      <c r="A55" s="352" t="s">
        <v>187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</row>
    <row r="56" spans="1:13" ht="20.25" customHeight="1" thickBot="1" thickTop="1">
      <c r="A56" s="353" t="s">
        <v>188</v>
      </c>
      <c r="B56" s="353"/>
      <c r="C56" s="353"/>
      <c r="D56" s="353"/>
      <c r="E56" s="353"/>
      <c r="F56" s="353"/>
      <c r="G56" s="353"/>
      <c r="H56" s="353"/>
      <c r="I56" s="177">
        <v>157</v>
      </c>
      <c r="J56" s="178"/>
      <c r="K56" s="179"/>
      <c r="L56" s="180"/>
      <c r="M56" s="179"/>
    </row>
    <row r="57" spans="1:13" ht="33" customHeight="1" thickBot="1" thickTop="1">
      <c r="A57" s="354" t="s">
        <v>294</v>
      </c>
      <c r="B57" s="354"/>
      <c r="C57" s="354"/>
      <c r="D57" s="354"/>
      <c r="E57" s="354"/>
      <c r="F57" s="354"/>
      <c r="G57" s="354"/>
      <c r="H57" s="355"/>
      <c r="I57" s="138">
        <v>158</v>
      </c>
      <c r="J57" s="182"/>
      <c r="K57" s="184"/>
      <c r="L57" s="185"/>
      <c r="M57" s="186"/>
    </row>
    <row r="58" spans="1:13" ht="27" customHeight="1" thickTop="1">
      <c r="A58" s="356" t="s">
        <v>189</v>
      </c>
      <c r="B58" s="356"/>
      <c r="C58" s="356"/>
      <c r="D58" s="356"/>
      <c r="E58" s="356"/>
      <c r="F58" s="356"/>
      <c r="G58" s="356"/>
      <c r="H58" s="356"/>
      <c r="I58" s="181">
        <v>159</v>
      </c>
      <c r="J58" s="183"/>
      <c r="K58" s="112"/>
      <c r="L58" s="112"/>
      <c r="M58" s="183"/>
    </row>
    <row r="59" spans="1:13" ht="22.5" customHeight="1">
      <c r="A59" s="318" t="s">
        <v>190</v>
      </c>
      <c r="B59" s="318"/>
      <c r="C59" s="318"/>
      <c r="D59" s="318"/>
      <c r="E59" s="318"/>
      <c r="F59" s="318"/>
      <c r="G59" s="318"/>
      <c r="H59" s="318"/>
      <c r="I59" s="99">
        <v>160</v>
      </c>
      <c r="J59" s="105"/>
      <c r="K59" s="105"/>
      <c r="L59" s="105"/>
      <c r="M59" s="105"/>
    </row>
    <row r="60" spans="1:13" ht="30.75" customHeight="1">
      <c r="A60" s="318" t="s">
        <v>191</v>
      </c>
      <c r="B60" s="318"/>
      <c r="C60" s="318"/>
      <c r="D60" s="318"/>
      <c r="E60" s="318"/>
      <c r="F60" s="318"/>
      <c r="G60" s="318"/>
      <c r="H60" s="318"/>
      <c r="I60" s="99">
        <v>161</v>
      </c>
      <c r="J60" s="105"/>
      <c r="K60" s="105"/>
      <c r="L60" s="105"/>
      <c r="M60" s="105"/>
    </row>
    <row r="61" spans="1:13" ht="24.75" customHeight="1">
      <c r="A61" s="318" t="s">
        <v>192</v>
      </c>
      <c r="B61" s="318"/>
      <c r="C61" s="318"/>
      <c r="D61" s="318"/>
      <c r="E61" s="318"/>
      <c r="F61" s="318"/>
      <c r="G61" s="318"/>
      <c r="H61" s="318"/>
      <c r="I61" s="99">
        <v>162</v>
      </c>
      <c r="J61" s="105"/>
      <c r="K61" s="105"/>
      <c r="L61" s="105"/>
      <c r="M61" s="105"/>
    </row>
    <row r="62" spans="1:13" ht="22.5" customHeight="1">
      <c r="A62" s="318" t="s">
        <v>193</v>
      </c>
      <c r="B62" s="318"/>
      <c r="C62" s="318"/>
      <c r="D62" s="318"/>
      <c r="E62" s="318"/>
      <c r="F62" s="318"/>
      <c r="G62" s="318"/>
      <c r="H62" s="318"/>
      <c r="I62" s="99">
        <v>163</v>
      </c>
      <c r="J62" s="105"/>
      <c r="K62" s="105"/>
      <c r="L62" s="105"/>
      <c r="M62" s="105"/>
    </row>
    <row r="63" spans="1:13" ht="21.75" customHeight="1">
      <c r="A63" s="318" t="s">
        <v>194</v>
      </c>
      <c r="B63" s="318"/>
      <c r="C63" s="318"/>
      <c r="D63" s="318"/>
      <c r="E63" s="318"/>
      <c r="F63" s="318"/>
      <c r="G63" s="318"/>
      <c r="H63" s="318"/>
      <c r="I63" s="99">
        <v>164</v>
      </c>
      <c r="J63" s="105"/>
      <c r="K63" s="105"/>
      <c r="L63" s="105"/>
      <c r="M63" s="105"/>
    </row>
    <row r="64" spans="1:13" ht="22.5" customHeight="1" thickBot="1">
      <c r="A64" s="350" t="s">
        <v>195</v>
      </c>
      <c r="B64" s="350"/>
      <c r="C64" s="350"/>
      <c r="D64" s="350"/>
      <c r="E64" s="350"/>
      <c r="F64" s="350"/>
      <c r="G64" s="350"/>
      <c r="H64" s="350"/>
      <c r="I64" s="188">
        <v>165</v>
      </c>
      <c r="J64" s="114"/>
      <c r="K64" s="189"/>
      <c r="L64" s="189"/>
      <c r="M64" s="114"/>
    </row>
    <row r="65" spans="1:13" ht="20.25" customHeight="1" thickBot="1" thickTop="1">
      <c r="A65" s="346" t="s">
        <v>196</v>
      </c>
      <c r="B65" s="346"/>
      <c r="C65" s="346"/>
      <c r="D65" s="346"/>
      <c r="E65" s="346"/>
      <c r="F65" s="346"/>
      <c r="G65" s="346"/>
      <c r="H65" s="347"/>
      <c r="I65" s="151">
        <v>166</v>
      </c>
      <c r="J65" s="192"/>
      <c r="K65" s="191"/>
      <c r="L65" s="191"/>
      <c r="M65" s="190"/>
    </row>
    <row r="66" spans="1:13" ht="36" customHeight="1" thickBot="1" thickTop="1">
      <c r="A66" s="348" t="s">
        <v>295</v>
      </c>
      <c r="B66" s="348"/>
      <c r="C66" s="348"/>
      <c r="D66" s="348"/>
      <c r="E66" s="348"/>
      <c r="F66" s="348"/>
      <c r="G66" s="348"/>
      <c r="H66" s="349"/>
      <c r="I66" s="187">
        <v>167</v>
      </c>
      <c r="J66" s="194"/>
      <c r="K66" s="195"/>
      <c r="L66" s="197"/>
      <c r="M66" s="198"/>
    </row>
    <row r="67" spans="1:13" ht="24" customHeight="1" thickBot="1" thickTop="1">
      <c r="A67" s="348" t="s">
        <v>197</v>
      </c>
      <c r="B67" s="348"/>
      <c r="C67" s="348"/>
      <c r="D67" s="348"/>
      <c r="E67" s="348"/>
      <c r="F67" s="348"/>
      <c r="G67" s="348"/>
      <c r="H67" s="349"/>
      <c r="I67" s="151">
        <v>168</v>
      </c>
      <c r="J67" s="193"/>
      <c r="K67" s="196"/>
      <c r="L67" s="194"/>
      <c r="M67" s="196"/>
    </row>
    <row r="68" spans="1:13" ht="12.75" customHeight="1" thickTop="1">
      <c r="A68" s="317" t="s">
        <v>198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</row>
    <row r="69" spans="1:13" ht="12.75" customHeight="1">
      <c r="A69" s="318" t="s">
        <v>199</v>
      </c>
      <c r="B69" s="318"/>
      <c r="C69" s="318"/>
      <c r="D69" s="318"/>
      <c r="E69" s="318"/>
      <c r="F69" s="318"/>
      <c r="G69" s="318"/>
      <c r="H69" s="318"/>
      <c r="I69" s="318"/>
      <c r="J69" s="350"/>
      <c r="K69" s="350"/>
      <c r="L69" s="350"/>
      <c r="M69" s="350"/>
    </row>
    <row r="70" spans="1:13" ht="12.75" customHeight="1">
      <c r="A70" s="345" t="s">
        <v>185</v>
      </c>
      <c r="B70" s="345"/>
      <c r="C70" s="345"/>
      <c r="D70" s="345"/>
      <c r="E70" s="345"/>
      <c r="F70" s="345"/>
      <c r="G70" s="345"/>
      <c r="H70" s="345"/>
      <c r="I70" s="99">
        <v>169</v>
      </c>
      <c r="J70" s="110"/>
      <c r="K70" s="110"/>
      <c r="L70" s="110"/>
      <c r="M70" s="110"/>
    </row>
    <row r="71" spans="1:13" ht="12.75" customHeight="1">
      <c r="A71" s="345" t="s">
        <v>186</v>
      </c>
      <c r="B71" s="345"/>
      <c r="C71" s="345"/>
      <c r="D71" s="345"/>
      <c r="E71" s="345"/>
      <c r="F71" s="345"/>
      <c r="G71" s="345"/>
      <c r="H71" s="345"/>
      <c r="I71" s="99">
        <v>170</v>
      </c>
      <c r="J71" s="110"/>
      <c r="K71" s="110"/>
      <c r="L71" s="110"/>
      <c r="M71" s="110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ErrorMessage="1" errorTitle="Pogrešan unos" error="Mogu se unijeti samo cjelobrojne vrijednosti." sqref="J70:L71 J53:L54 J56:J67 K57:M57 K58:L67 M66:M67 J47:M47">
      <formula1>999999999999</formula1>
    </dataValidation>
    <dataValidation type="whole" operator="notEqual" allowBlank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ErrorMessage="1" errorTitle="Pogrešan unos" error="Mogu se unijeti samo cjelobrojne pozitivne vrijednosti." sqref="K52 K56:M56 J48:M50 J12:M46 J7:M1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 thickBot="1">
      <c r="A1" s="402" t="s">
        <v>200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2" ht="15" customHeight="1" thickBot="1" thickTop="1">
      <c r="A2" s="403" t="s">
        <v>299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60"/>
    </row>
    <row r="3" spans="1:12" ht="16.5" customHeight="1" thickBot="1" thickTop="1">
      <c r="A3" s="404" t="s">
        <v>49</v>
      </c>
      <c r="B3" s="404"/>
      <c r="C3" s="404"/>
      <c r="D3" s="404"/>
      <c r="E3" s="404"/>
      <c r="F3" s="404"/>
      <c r="G3" s="404"/>
      <c r="H3" s="404"/>
      <c r="I3" s="404"/>
      <c r="J3" s="404"/>
      <c r="K3" s="405"/>
      <c r="L3" s="60"/>
    </row>
    <row r="4" spans="1:12" ht="27.75" customHeight="1" thickTop="1">
      <c r="A4" s="406" t="s">
        <v>50</v>
      </c>
      <c r="B4" s="406"/>
      <c r="C4" s="406"/>
      <c r="D4" s="406"/>
      <c r="E4" s="406"/>
      <c r="F4" s="406"/>
      <c r="G4" s="406"/>
      <c r="H4" s="406"/>
      <c r="I4" s="203" t="s">
        <v>275</v>
      </c>
      <c r="J4" s="203" t="s">
        <v>51</v>
      </c>
      <c r="K4" s="203" t="s">
        <v>52</v>
      </c>
      <c r="L4" s="60"/>
    </row>
    <row r="5" spans="1:12" ht="13.5" thickBot="1">
      <c r="A5" s="407">
        <v>1</v>
      </c>
      <c r="B5" s="407"/>
      <c r="C5" s="407"/>
      <c r="D5" s="407"/>
      <c r="E5" s="407"/>
      <c r="F5" s="407"/>
      <c r="G5" s="407"/>
      <c r="H5" s="407"/>
      <c r="I5" s="204">
        <v>2</v>
      </c>
      <c r="J5" s="205" t="s">
        <v>201</v>
      </c>
      <c r="K5" s="205" t="s">
        <v>202</v>
      </c>
      <c r="L5" s="60"/>
    </row>
    <row r="6" spans="1:12" ht="15" customHeight="1" thickBot="1" thickTop="1">
      <c r="A6" s="408" t="s">
        <v>203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73"/>
    </row>
    <row r="7" spans="1:12" ht="12.75" customHeight="1" thickTop="1">
      <c r="A7" s="332" t="s">
        <v>204</v>
      </c>
      <c r="B7" s="332"/>
      <c r="C7" s="332"/>
      <c r="D7" s="332"/>
      <c r="E7" s="332"/>
      <c r="F7" s="332"/>
      <c r="G7" s="332"/>
      <c r="H7" s="332"/>
      <c r="I7" s="148">
        <v>1</v>
      </c>
      <c r="J7" s="183">
        <v>-10964816</v>
      </c>
      <c r="K7" s="183">
        <v>-12383519</v>
      </c>
      <c r="L7" s="73"/>
    </row>
    <row r="8" spans="1:12" ht="12.75" customHeight="1">
      <c r="A8" s="319" t="s">
        <v>205</v>
      </c>
      <c r="B8" s="319"/>
      <c r="C8" s="319"/>
      <c r="D8" s="319"/>
      <c r="E8" s="319"/>
      <c r="F8" s="319"/>
      <c r="G8" s="319"/>
      <c r="H8" s="319"/>
      <c r="I8" s="72">
        <v>2</v>
      </c>
      <c r="J8" s="105">
        <v>5886295</v>
      </c>
      <c r="K8" s="105">
        <v>6407070</v>
      </c>
      <c r="L8" s="74"/>
    </row>
    <row r="9" spans="1:12" ht="12.75" customHeight="1">
      <c r="A9" s="319" t="s">
        <v>206</v>
      </c>
      <c r="B9" s="319"/>
      <c r="C9" s="319"/>
      <c r="D9" s="319"/>
      <c r="E9" s="319"/>
      <c r="F9" s="319"/>
      <c r="G9" s="319"/>
      <c r="H9" s="319"/>
      <c r="I9" s="72">
        <v>3</v>
      </c>
      <c r="J9" s="105">
        <v>0</v>
      </c>
      <c r="K9" s="105">
        <v>9065560</v>
      </c>
      <c r="L9" s="73"/>
    </row>
    <row r="10" spans="1:12" ht="12.75" customHeight="1">
      <c r="A10" s="319" t="s">
        <v>207</v>
      </c>
      <c r="B10" s="319"/>
      <c r="C10" s="319"/>
      <c r="D10" s="319"/>
      <c r="E10" s="319"/>
      <c r="F10" s="319"/>
      <c r="G10" s="319"/>
      <c r="H10" s="319"/>
      <c r="I10" s="72">
        <v>4</v>
      </c>
      <c r="J10" s="105">
        <v>0</v>
      </c>
      <c r="K10" s="105">
        <v>0</v>
      </c>
      <c r="L10" s="73"/>
    </row>
    <row r="11" spans="1:12" ht="12.75" customHeight="1">
      <c r="A11" s="319" t="s">
        <v>208</v>
      </c>
      <c r="B11" s="319"/>
      <c r="C11" s="319"/>
      <c r="D11" s="319"/>
      <c r="E11" s="319"/>
      <c r="F11" s="319"/>
      <c r="G11" s="319"/>
      <c r="H11" s="319"/>
      <c r="I11" s="72">
        <v>5</v>
      </c>
      <c r="J11" s="105">
        <v>0</v>
      </c>
      <c r="K11" s="105">
        <v>0</v>
      </c>
      <c r="L11" s="73"/>
    </row>
    <row r="12" spans="1:12" ht="12.75" customHeight="1" thickBot="1">
      <c r="A12" s="321" t="s">
        <v>209</v>
      </c>
      <c r="B12" s="321"/>
      <c r="C12" s="321"/>
      <c r="D12" s="321"/>
      <c r="E12" s="321"/>
      <c r="F12" s="321"/>
      <c r="G12" s="321"/>
      <c r="H12" s="321"/>
      <c r="I12" s="169">
        <v>6</v>
      </c>
      <c r="J12" s="114">
        <v>0</v>
      </c>
      <c r="K12" s="114">
        <v>0</v>
      </c>
      <c r="L12" s="73"/>
    </row>
    <row r="13" spans="1:12" ht="21.75" customHeight="1" thickBot="1" thickTop="1">
      <c r="A13" s="385" t="s">
        <v>210</v>
      </c>
      <c r="B13" s="385"/>
      <c r="C13" s="385"/>
      <c r="D13" s="385"/>
      <c r="E13" s="385"/>
      <c r="F13" s="385"/>
      <c r="G13" s="385"/>
      <c r="H13" s="385"/>
      <c r="I13" s="116">
        <v>7</v>
      </c>
      <c r="J13" s="206">
        <v>-5078521</v>
      </c>
      <c r="K13" s="207">
        <f>SUM(K7:K12)</f>
        <v>3089111</v>
      </c>
      <c r="L13" s="73"/>
    </row>
    <row r="14" spans="1:12" ht="12.75" customHeight="1" thickTop="1">
      <c r="A14" s="332" t="s">
        <v>211</v>
      </c>
      <c r="B14" s="332"/>
      <c r="C14" s="332"/>
      <c r="D14" s="332"/>
      <c r="E14" s="332"/>
      <c r="F14" s="332"/>
      <c r="G14" s="332"/>
      <c r="H14" s="332"/>
      <c r="I14" s="148">
        <v>8</v>
      </c>
      <c r="J14" s="183">
        <v>22798087</v>
      </c>
      <c r="K14" s="183">
        <v>0</v>
      </c>
      <c r="L14" s="73"/>
    </row>
    <row r="15" spans="1:12" ht="12.75" customHeight="1">
      <c r="A15" s="319" t="s">
        <v>212</v>
      </c>
      <c r="B15" s="319"/>
      <c r="C15" s="319"/>
      <c r="D15" s="319"/>
      <c r="E15" s="319"/>
      <c r="F15" s="319"/>
      <c r="G15" s="319"/>
      <c r="H15" s="319"/>
      <c r="I15" s="72">
        <v>9</v>
      </c>
      <c r="J15" s="105">
        <v>1375779</v>
      </c>
      <c r="K15" s="105">
        <v>10507341</v>
      </c>
      <c r="L15" s="73"/>
    </row>
    <row r="16" spans="1:12" ht="12.75" customHeight="1">
      <c r="A16" s="319" t="s">
        <v>213</v>
      </c>
      <c r="B16" s="319"/>
      <c r="C16" s="319"/>
      <c r="D16" s="319"/>
      <c r="E16" s="319"/>
      <c r="F16" s="319"/>
      <c r="G16" s="319"/>
      <c r="H16" s="319"/>
      <c r="I16" s="72">
        <v>10</v>
      </c>
      <c r="J16" s="105">
        <v>1765329</v>
      </c>
      <c r="K16" s="105">
        <v>32164</v>
      </c>
      <c r="L16" s="73"/>
    </row>
    <row r="17" spans="1:12" ht="14.25" customHeight="1" thickBot="1">
      <c r="A17" s="321" t="s">
        <v>214</v>
      </c>
      <c r="B17" s="321"/>
      <c r="C17" s="321"/>
      <c r="D17" s="321"/>
      <c r="E17" s="321"/>
      <c r="F17" s="321"/>
      <c r="G17" s="321"/>
      <c r="H17" s="321"/>
      <c r="I17" s="113">
        <v>11</v>
      </c>
      <c r="J17" s="189">
        <v>284750</v>
      </c>
      <c r="K17" s="189">
        <v>457453</v>
      </c>
      <c r="L17" s="73"/>
    </row>
    <row r="18" spans="1:12" ht="24" customHeight="1" thickBot="1" thickTop="1">
      <c r="A18" s="385" t="s">
        <v>215</v>
      </c>
      <c r="B18" s="385"/>
      <c r="C18" s="385"/>
      <c r="D18" s="385"/>
      <c r="E18" s="385"/>
      <c r="F18" s="385"/>
      <c r="G18" s="385"/>
      <c r="H18" s="401"/>
      <c r="I18" s="211">
        <v>12</v>
      </c>
      <c r="J18" s="212">
        <v>26223945</v>
      </c>
      <c r="K18" s="213">
        <f>SUM(K14:K17)</f>
        <v>10996958</v>
      </c>
      <c r="L18" s="73"/>
    </row>
    <row r="19" spans="1:12" ht="24.75" customHeight="1" thickBot="1" thickTop="1">
      <c r="A19" s="386" t="s">
        <v>216</v>
      </c>
      <c r="B19" s="386"/>
      <c r="C19" s="386"/>
      <c r="D19" s="386"/>
      <c r="E19" s="386"/>
      <c r="F19" s="386"/>
      <c r="G19" s="386"/>
      <c r="H19" s="387"/>
      <c r="I19" s="208">
        <v>13</v>
      </c>
      <c r="J19" s="210">
        <v>0</v>
      </c>
      <c r="K19" s="209">
        <v>0</v>
      </c>
      <c r="L19" s="73"/>
    </row>
    <row r="20" spans="1:12" ht="24" customHeight="1" thickBot="1" thickTop="1">
      <c r="A20" s="386" t="s">
        <v>217</v>
      </c>
      <c r="B20" s="386"/>
      <c r="C20" s="386"/>
      <c r="D20" s="386"/>
      <c r="E20" s="386"/>
      <c r="F20" s="386"/>
      <c r="G20" s="386"/>
      <c r="H20" s="387"/>
      <c r="I20" s="208">
        <v>14</v>
      </c>
      <c r="J20" s="209">
        <v>31302466</v>
      </c>
      <c r="K20" s="210">
        <f>K18-K13</f>
        <v>7907847</v>
      </c>
      <c r="L20" s="73"/>
    </row>
    <row r="21" spans="1:12" ht="16.5" customHeight="1" thickBot="1" thickTop="1">
      <c r="A21" s="399" t="s">
        <v>218</v>
      </c>
      <c r="B21" s="399"/>
      <c r="C21" s="399"/>
      <c r="D21" s="399"/>
      <c r="E21" s="399"/>
      <c r="F21" s="399"/>
      <c r="G21" s="399"/>
      <c r="H21" s="399"/>
      <c r="I21" s="399"/>
      <c r="J21" s="399"/>
      <c r="K21" s="400"/>
      <c r="L21" s="60"/>
    </row>
    <row r="22" spans="1:12" ht="12.75" customHeight="1" thickTop="1">
      <c r="A22" s="332" t="s">
        <v>219</v>
      </c>
      <c r="B22" s="332"/>
      <c r="C22" s="332"/>
      <c r="D22" s="332"/>
      <c r="E22" s="332"/>
      <c r="F22" s="332"/>
      <c r="G22" s="332"/>
      <c r="H22" s="332"/>
      <c r="I22" s="148">
        <v>15</v>
      </c>
      <c r="J22" s="183">
        <v>0</v>
      </c>
      <c r="K22" s="183">
        <v>0</v>
      </c>
      <c r="L22" s="73"/>
    </row>
    <row r="23" spans="1:12" ht="12.75" customHeight="1">
      <c r="A23" s="319" t="s">
        <v>220</v>
      </c>
      <c r="B23" s="319"/>
      <c r="C23" s="319"/>
      <c r="D23" s="319"/>
      <c r="E23" s="319"/>
      <c r="F23" s="319"/>
      <c r="G23" s="319"/>
      <c r="H23" s="319"/>
      <c r="I23" s="72">
        <v>16</v>
      </c>
      <c r="J23" s="105">
        <v>0</v>
      </c>
      <c r="K23" s="105">
        <v>0</v>
      </c>
      <c r="L23" s="73"/>
    </row>
    <row r="24" spans="1:12" ht="12.75" customHeight="1">
      <c r="A24" s="319" t="s">
        <v>221</v>
      </c>
      <c r="B24" s="319"/>
      <c r="C24" s="319"/>
      <c r="D24" s="319"/>
      <c r="E24" s="319"/>
      <c r="F24" s="319"/>
      <c r="G24" s="319"/>
      <c r="H24" s="319"/>
      <c r="I24" s="72">
        <v>17</v>
      </c>
      <c r="J24" s="105">
        <v>0</v>
      </c>
      <c r="K24" s="105">
        <v>0</v>
      </c>
      <c r="L24" s="73"/>
    </row>
    <row r="25" spans="1:12" ht="12.75" customHeight="1">
      <c r="A25" s="319" t="s">
        <v>222</v>
      </c>
      <c r="B25" s="319"/>
      <c r="C25" s="319"/>
      <c r="D25" s="319"/>
      <c r="E25" s="319"/>
      <c r="F25" s="319"/>
      <c r="G25" s="319"/>
      <c r="H25" s="319"/>
      <c r="I25" s="72">
        <v>18</v>
      </c>
      <c r="J25" s="105">
        <v>0</v>
      </c>
      <c r="K25" s="105">
        <v>0</v>
      </c>
      <c r="L25" s="73"/>
    </row>
    <row r="26" spans="1:12" ht="12.75" customHeight="1" thickBot="1">
      <c r="A26" s="321" t="s">
        <v>223</v>
      </c>
      <c r="B26" s="321"/>
      <c r="C26" s="321"/>
      <c r="D26" s="321"/>
      <c r="E26" s="321"/>
      <c r="F26" s="321"/>
      <c r="G26" s="321"/>
      <c r="H26" s="321"/>
      <c r="I26" s="169">
        <v>19</v>
      </c>
      <c r="J26" s="189">
        <v>0</v>
      </c>
      <c r="K26" s="114">
        <v>0</v>
      </c>
      <c r="L26" s="73"/>
    </row>
    <row r="27" spans="1:12" ht="12.75" customHeight="1" thickBot="1" thickTop="1">
      <c r="A27" s="393" t="s">
        <v>224</v>
      </c>
      <c r="B27" s="393"/>
      <c r="C27" s="393"/>
      <c r="D27" s="393"/>
      <c r="E27" s="393"/>
      <c r="F27" s="393"/>
      <c r="G27" s="393"/>
      <c r="H27" s="393"/>
      <c r="I27" s="215">
        <v>20</v>
      </c>
      <c r="J27" s="115">
        <v>0</v>
      </c>
      <c r="K27" s="214">
        <f>SUM(K22:K26)</f>
        <v>0</v>
      </c>
      <c r="L27" s="73"/>
    </row>
    <row r="28" spans="1:12" ht="14.25" customHeight="1" thickTop="1">
      <c r="A28" s="324" t="s">
        <v>225</v>
      </c>
      <c r="B28" s="324"/>
      <c r="C28" s="324"/>
      <c r="D28" s="324"/>
      <c r="E28" s="324"/>
      <c r="F28" s="324"/>
      <c r="G28" s="324"/>
      <c r="H28" s="324"/>
      <c r="I28" s="148">
        <v>21</v>
      </c>
      <c r="J28" s="183">
        <v>3325974</v>
      </c>
      <c r="K28" s="183">
        <v>5911886</v>
      </c>
      <c r="L28" s="73"/>
    </row>
    <row r="29" spans="1:12" ht="12.75" customHeight="1">
      <c r="A29" s="319" t="s">
        <v>226</v>
      </c>
      <c r="B29" s="319"/>
      <c r="C29" s="319"/>
      <c r="D29" s="319"/>
      <c r="E29" s="319"/>
      <c r="F29" s="319"/>
      <c r="G29" s="319"/>
      <c r="H29" s="319"/>
      <c r="I29" s="72">
        <v>22</v>
      </c>
      <c r="J29" s="105">
        <v>0</v>
      </c>
      <c r="K29" s="105">
        <v>0</v>
      </c>
      <c r="L29" s="73"/>
    </row>
    <row r="30" spans="1:12" ht="12.75" customHeight="1" thickBot="1">
      <c r="A30" s="321" t="s">
        <v>227</v>
      </c>
      <c r="B30" s="321"/>
      <c r="C30" s="321"/>
      <c r="D30" s="321"/>
      <c r="E30" s="321"/>
      <c r="F30" s="321"/>
      <c r="G30" s="321"/>
      <c r="H30" s="398"/>
      <c r="I30" s="216">
        <v>23</v>
      </c>
      <c r="J30" s="114">
        <v>0</v>
      </c>
      <c r="K30" s="114">
        <v>0</v>
      </c>
      <c r="L30" s="73"/>
    </row>
    <row r="31" spans="1:12" ht="16.5" customHeight="1" thickBot="1" thickTop="1">
      <c r="A31" s="393" t="s">
        <v>228</v>
      </c>
      <c r="B31" s="393"/>
      <c r="C31" s="393"/>
      <c r="D31" s="393"/>
      <c r="E31" s="393"/>
      <c r="F31" s="393"/>
      <c r="G31" s="393"/>
      <c r="H31" s="394"/>
      <c r="I31" s="211">
        <v>24</v>
      </c>
      <c r="J31" s="217">
        <v>3325974</v>
      </c>
      <c r="K31" s="214">
        <f>SUM(K28:K30)</f>
        <v>5911886</v>
      </c>
      <c r="L31" s="73"/>
    </row>
    <row r="32" spans="1:12" ht="27" customHeight="1" thickBot="1" thickTop="1">
      <c r="A32" s="395" t="s">
        <v>229</v>
      </c>
      <c r="B32" s="395"/>
      <c r="C32" s="395"/>
      <c r="D32" s="395"/>
      <c r="E32" s="395"/>
      <c r="F32" s="395"/>
      <c r="G32" s="395"/>
      <c r="H32" s="395"/>
      <c r="I32" s="219">
        <v>25</v>
      </c>
      <c r="J32" s="209">
        <v>0</v>
      </c>
      <c r="K32" s="218">
        <v>0</v>
      </c>
      <c r="L32" s="73"/>
    </row>
    <row r="33" spans="1:12" ht="27" customHeight="1" thickBot="1" thickTop="1">
      <c r="A33" s="386" t="s">
        <v>230</v>
      </c>
      <c r="B33" s="386"/>
      <c r="C33" s="386"/>
      <c r="D33" s="386"/>
      <c r="E33" s="386"/>
      <c r="F33" s="386"/>
      <c r="G33" s="386"/>
      <c r="H33" s="387"/>
      <c r="I33" s="220">
        <v>26</v>
      </c>
      <c r="J33" s="218">
        <v>3325974</v>
      </c>
      <c r="K33" s="218">
        <f>K31-K27</f>
        <v>5911886</v>
      </c>
      <c r="L33" s="73"/>
    </row>
    <row r="34" spans="1:12" ht="17.25" customHeight="1" thickBot="1" thickTop="1">
      <c r="A34" s="396" t="s">
        <v>231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7"/>
      <c r="L34" s="60"/>
    </row>
    <row r="35" spans="1:12" ht="12.75" customHeight="1" thickTop="1">
      <c r="A35" s="324" t="s">
        <v>232</v>
      </c>
      <c r="B35" s="324"/>
      <c r="C35" s="324"/>
      <c r="D35" s="324"/>
      <c r="E35" s="324"/>
      <c r="F35" s="324"/>
      <c r="G35" s="324"/>
      <c r="H35" s="324"/>
      <c r="I35" s="111">
        <v>27</v>
      </c>
      <c r="J35" s="112">
        <v>0</v>
      </c>
      <c r="K35" s="112">
        <v>0</v>
      </c>
      <c r="L35" s="73"/>
    </row>
    <row r="36" spans="1:12" ht="12.75" customHeight="1">
      <c r="A36" s="319" t="s">
        <v>233</v>
      </c>
      <c r="B36" s="319"/>
      <c r="C36" s="319"/>
      <c r="D36" s="319"/>
      <c r="E36" s="319"/>
      <c r="F36" s="319"/>
      <c r="G36" s="319"/>
      <c r="H36" s="319"/>
      <c r="I36" s="72">
        <v>28</v>
      </c>
      <c r="J36" s="105">
        <v>3556064</v>
      </c>
      <c r="K36" s="105">
        <v>0</v>
      </c>
      <c r="L36" s="73"/>
    </row>
    <row r="37" spans="1:12" ht="12.75" customHeight="1" thickBot="1">
      <c r="A37" s="327" t="s">
        <v>234</v>
      </c>
      <c r="B37" s="327"/>
      <c r="C37" s="327"/>
      <c r="D37" s="327"/>
      <c r="E37" s="327"/>
      <c r="F37" s="327"/>
      <c r="G37" s="327"/>
      <c r="H37" s="327"/>
      <c r="I37" s="113">
        <v>29</v>
      </c>
      <c r="J37" s="114">
        <v>581585</v>
      </c>
      <c r="K37" s="114">
        <v>35078</v>
      </c>
      <c r="L37" s="73"/>
    </row>
    <row r="38" spans="1:12" ht="17.25" customHeight="1" thickBot="1" thickTop="1">
      <c r="A38" s="392" t="s">
        <v>235</v>
      </c>
      <c r="B38" s="392"/>
      <c r="C38" s="392"/>
      <c r="D38" s="392"/>
      <c r="E38" s="392"/>
      <c r="F38" s="392"/>
      <c r="G38" s="392"/>
      <c r="H38" s="392"/>
      <c r="I38" s="221">
        <v>30</v>
      </c>
      <c r="J38" s="217">
        <v>4137694</v>
      </c>
      <c r="K38" s="214">
        <f>SUM(K35:K37)</f>
        <v>35078</v>
      </c>
      <c r="L38" s="73"/>
    </row>
    <row r="39" spans="1:12" ht="12.75" customHeight="1" thickTop="1">
      <c r="A39" s="332" t="s">
        <v>236</v>
      </c>
      <c r="B39" s="332"/>
      <c r="C39" s="332"/>
      <c r="D39" s="332"/>
      <c r="E39" s="332"/>
      <c r="F39" s="332"/>
      <c r="G39" s="332"/>
      <c r="H39" s="332"/>
      <c r="I39" s="148">
        <v>31</v>
      </c>
      <c r="J39" s="112">
        <v>0</v>
      </c>
      <c r="K39" s="183">
        <v>0</v>
      </c>
      <c r="L39" s="73"/>
    </row>
    <row r="40" spans="1:12" ht="12.75" customHeight="1">
      <c r="A40" s="319" t="s">
        <v>237</v>
      </c>
      <c r="B40" s="319"/>
      <c r="C40" s="319"/>
      <c r="D40" s="319"/>
      <c r="E40" s="319"/>
      <c r="F40" s="319"/>
      <c r="G40" s="319"/>
      <c r="H40" s="319"/>
      <c r="I40" s="72">
        <v>32</v>
      </c>
      <c r="J40" s="105">
        <v>0</v>
      </c>
      <c r="K40" s="105">
        <v>0</v>
      </c>
      <c r="L40" s="73"/>
    </row>
    <row r="41" spans="1:12" ht="12.75" customHeight="1">
      <c r="A41" s="319" t="s">
        <v>238</v>
      </c>
      <c r="B41" s="319"/>
      <c r="C41" s="319"/>
      <c r="D41" s="319"/>
      <c r="E41" s="319"/>
      <c r="F41" s="319"/>
      <c r="G41" s="319"/>
      <c r="H41" s="319"/>
      <c r="I41" s="72">
        <v>33</v>
      </c>
      <c r="J41" s="105">
        <v>0</v>
      </c>
      <c r="K41" s="105">
        <v>0</v>
      </c>
      <c r="L41" s="73"/>
    </row>
    <row r="42" spans="1:12" ht="12.75" customHeight="1">
      <c r="A42" s="319" t="s">
        <v>239</v>
      </c>
      <c r="B42" s="319"/>
      <c r="C42" s="319"/>
      <c r="D42" s="319"/>
      <c r="E42" s="319"/>
      <c r="F42" s="319"/>
      <c r="G42" s="319"/>
      <c r="H42" s="319"/>
      <c r="I42" s="72">
        <v>34</v>
      </c>
      <c r="J42" s="105">
        <v>0</v>
      </c>
      <c r="K42" s="105">
        <v>0</v>
      </c>
      <c r="L42" s="73"/>
    </row>
    <row r="43" spans="1:12" ht="11.25" customHeight="1" thickBot="1">
      <c r="A43" s="321" t="s">
        <v>240</v>
      </c>
      <c r="B43" s="321"/>
      <c r="C43" s="321"/>
      <c r="D43" s="321"/>
      <c r="E43" s="321"/>
      <c r="F43" s="321"/>
      <c r="G43" s="321"/>
      <c r="H43" s="321"/>
      <c r="I43" s="113">
        <v>35</v>
      </c>
      <c r="J43" s="114">
        <v>0</v>
      </c>
      <c r="K43" s="114">
        <v>0</v>
      </c>
      <c r="L43" s="73"/>
    </row>
    <row r="44" spans="1:12" ht="16.5" customHeight="1" thickBot="1" thickTop="1">
      <c r="A44" s="385" t="s">
        <v>241</v>
      </c>
      <c r="B44" s="385"/>
      <c r="C44" s="385"/>
      <c r="D44" s="385"/>
      <c r="E44" s="385"/>
      <c r="F44" s="385"/>
      <c r="G44" s="385"/>
      <c r="H44" s="385"/>
      <c r="I44" s="222">
        <v>36</v>
      </c>
      <c r="J44" s="223">
        <v>0</v>
      </c>
      <c r="K44" s="214">
        <v>0</v>
      </c>
      <c r="L44" s="73"/>
    </row>
    <row r="45" spans="1:12" ht="27" customHeight="1" thickBot="1" thickTop="1">
      <c r="A45" s="386" t="s">
        <v>242</v>
      </c>
      <c r="B45" s="386"/>
      <c r="C45" s="386"/>
      <c r="D45" s="386"/>
      <c r="E45" s="386"/>
      <c r="F45" s="386"/>
      <c r="G45" s="386"/>
      <c r="H45" s="387"/>
      <c r="I45" s="208">
        <v>37</v>
      </c>
      <c r="J45" s="209">
        <v>4137649</v>
      </c>
      <c r="K45" s="218">
        <f>K38-K44</f>
        <v>35078</v>
      </c>
      <c r="L45" s="73"/>
    </row>
    <row r="46" spans="1:12" ht="24" customHeight="1" thickBot="1" thickTop="1">
      <c r="A46" s="388" t="s">
        <v>243</v>
      </c>
      <c r="B46" s="388"/>
      <c r="C46" s="388"/>
      <c r="D46" s="388"/>
      <c r="E46" s="388"/>
      <c r="F46" s="388"/>
      <c r="G46" s="388"/>
      <c r="H46" s="389"/>
      <c r="I46" s="219">
        <v>38</v>
      </c>
      <c r="J46" s="210">
        <v>0</v>
      </c>
      <c r="K46" s="218">
        <v>0</v>
      </c>
      <c r="L46" s="73"/>
    </row>
    <row r="47" spans="1:12" ht="20.25" customHeight="1" thickBot="1" thickTop="1">
      <c r="A47" s="390" t="s">
        <v>244</v>
      </c>
      <c r="B47" s="390"/>
      <c r="C47" s="390"/>
      <c r="D47" s="390"/>
      <c r="E47" s="390"/>
      <c r="F47" s="390"/>
      <c r="G47" s="390"/>
      <c r="H47" s="391"/>
      <c r="I47" s="211">
        <v>39</v>
      </c>
      <c r="J47" s="212">
        <v>0</v>
      </c>
      <c r="K47" s="224">
        <v>0</v>
      </c>
      <c r="L47" s="73"/>
    </row>
    <row r="48" spans="1:12" ht="17.25" customHeight="1" thickBot="1" thickTop="1">
      <c r="A48" s="390" t="s">
        <v>245</v>
      </c>
      <c r="B48" s="390"/>
      <c r="C48" s="390"/>
      <c r="D48" s="390"/>
      <c r="E48" s="390"/>
      <c r="F48" s="390"/>
      <c r="G48" s="390"/>
      <c r="H48" s="391"/>
      <c r="I48" s="211">
        <v>40</v>
      </c>
      <c r="J48" s="225">
        <v>30490791</v>
      </c>
      <c r="K48" s="224">
        <f>K20+K33-K45</f>
        <v>13784655</v>
      </c>
      <c r="L48" s="73"/>
    </row>
    <row r="49" spans="1:12" ht="18.75" customHeight="1" thickTop="1">
      <c r="A49" s="324" t="s">
        <v>246</v>
      </c>
      <c r="B49" s="324"/>
      <c r="C49" s="324"/>
      <c r="D49" s="324"/>
      <c r="E49" s="324"/>
      <c r="F49" s="324"/>
      <c r="G49" s="324"/>
      <c r="H49" s="324"/>
      <c r="I49" s="148">
        <v>41</v>
      </c>
      <c r="J49" s="112">
        <v>42775767</v>
      </c>
      <c r="K49" s="183">
        <v>69618291</v>
      </c>
      <c r="L49" s="73"/>
    </row>
    <row r="50" spans="1:12" ht="17.25" customHeight="1">
      <c r="A50" s="319" t="s">
        <v>247</v>
      </c>
      <c r="B50" s="319"/>
      <c r="C50" s="319"/>
      <c r="D50" s="319"/>
      <c r="E50" s="319"/>
      <c r="F50" s="319"/>
      <c r="G50" s="319"/>
      <c r="H50" s="319"/>
      <c r="I50" s="72">
        <v>42</v>
      </c>
      <c r="J50" s="105">
        <v>0</v>
      </c>
      <c r="K50" s="105">
        <v>0</v>
      </c>
      <c r="L50" s="73"/>
    </row>
    <row r="51" spans="1:12" ht="17.25" customHeight="1">
      <c r="A51" s="319" t="s">
        <v>248</v>
      </c>
      <c r="B51" s="319"/>
      <c r="C51" s="319"/>
      <c r="D51" s="319"/>
      <c r="E51" s="319"/>
      <c r="F51" s="319"/>
      <c r="G51" s="319"/>
      <c r="H51" s="319"/>
      <c r="I51" s="72">
        <v>43</v>
      </c>
      <c r="J51" s="105">
        <v>30490791</v>
      </c>
      <c r="K51" s="105">
        <f>K48-K47</f>
        <v>13784655</v>
      </c>
      <c r="L51" s="73"/>
    </row>
    <row r="52" spans="1:12" ht="21" customHeight="1">
      <c r="A52" s="384" t="s">
        <v>249</v>
      </c>
      <c r="B52" s="384"/>
      <c r="C52" s="384"/>
      <c r="D52" s="384"/>
      <c r="E52" s="384"/>
      <c r="F52" s="384"/>
      <c r="G52" s="384"/>
      <c r="H52" s="384"/>
      <c r="I52" s="75">
        <v>44</v>
      </c>
      <c r="J52" s="106">
        <v>12284976</v>
      </c>
      <c r="K52" s="106">
        <f>K49-K51</f>
        <v>55833636</v>
      </c>
      <c r="L52" s="73"/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ErrorMessage="1" errorTitle="Pogrešan unos" error="Mogu se unijeti samo cjelobrojne pozitivne vrijednosti." sqref="J44:K48 J38:K38 J31:K33 J18:K20 J27:K27 J52:K52">
      <formula1>0</formula1>
    </dataValidation>
    <dataValidation type="whole" operator="notEqual" allowBlank="1" showErrorMessage="1" errorTitle="Pogrešan unos" error="Mogu se unijeti samo cjelobrojne vrijednosti." sqref="L8 J28:K30 J7:K17 J39:K43 J49:K51 J22:K26 J35:K37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61" customWidth="1"/>
    <col min="5" max="5" width="12.42187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 thickBot="1">
      <c r="A1" s="420" t="s">
        <v>250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62"/>
    </row>
    <row r="2" spans="1:12" ht="15.75" customHeight="1" thickBot="1" thickTop="1">
      <c r="A2" s="226"/>
      <c r="B2" s="226"/>
      <c r="C2" s="421" t="s">
        <v>251</v>
      </c>
      <c r="D2" s="421"/>
      <c r="E2" s="227">
        <v>42370</v>
      </c>
      <c r="F2" s="228" t="s">
        <v>2</v>
      </c>
      <c r="G2" s="422">
        <v>42460</v>
      </c>
      <c r="H2" s="422"/>
      <c r="I2" s="226"/>
      <c r="J2" s="226"/>
      <c r="K2" s="226"/>
      <c r="L2" s="63"/>
    </row>
    <row r="3" spans="1:12" ht="19.5" customHeight="1" thickBot="1" thickTop="1">
      <c r="A3" s="404" t="s">
        <v>49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63"/>
    </row>
    <row r="4" spans="1:11" ht="30" customHeight="1" thickTop="1">
      <c r="A4" s="423" t="s">
        <v>50</v>
      </c>
      <c r="B4" s="423"/>
      <c r="C4" s="423"/>
      <c r="D4" s="423"/>
      <c r="E4" s="423"/>
      <c r="F4" s="423"/>
      <c r="G4" s="423"/>
      <c r="H4" s="423"/>
      <c r="I4" s="229" t="s">
        <v>275</v>
      </c>
      <c r="J4" s="229" t="s">
        <v>252</v>
      </c>
      <c r="K4" s="229" t="s">
        <v>253</v>
      </c>
    </row>
    <row r="5" spans="1:11" ht="12.75" customHeight="1">
      <c r="A5" s="424">
        <v>1</v>
      </c>
      <c r="B5" s="424"/>
      <c r="C5" s="424"/>
      <c r="D5" s="424"/>
      <c r="E5" s="424"/>
      <c r="F5" s="424"/>
      <c r="G5" s="424"/>
      <c r="H5" s="424"/>
      <c r="I5" s="77">
        <v>2</v>
      </c>
      <c r="J5" s="76" t="s">
        <v>201</v>
      </c>
      <c r="K5" s="76" t="s">
        <v>202</v>
      </c>
    </row>
    <row r="6" spans="1:11" ht="13.5" customHeight="1">
      <c r="A6" s="412" t="s">
        <v>254</v>
      </c>
      <c r="B6" s="412"/>
      <c r="C6" s="412"/>
      <c r="D6" s="412"/>
      <c r="E6" s="412"/>
      <c r="F6" s="412"/>
      <c r="G6" s="412"/>
      <c r="H6" s="412"/>
      <c r="I6" s="78">
        <v>1</v>
      </c>
      <c r="J6" s="102">
        <v>212718480</v>
      </c>
      <c r="K6" s="102">
        <v>212718480</v>
      </c>
    </row>
    <row r="7" spans="1:11" ht="15" customHeight="1">
      <c r="A7" s="412" t="s">
        <v>255</v>
      </c>
      <c r="B7" s="412"/>
      <c r="C7" s="412"/>
      <c r="D7" s="412"/>
      <c r="E7" s="412"/>
      <c r="F7" s="412"/>
      <c r="G7" s="412"/>
      <c r="H7" s="412"/>
      <c r="I7" s="78">
        <v>2</v>
      </c>
      <c r="J7" s="103">
        <v>43664339</v>
      </c>
      <c r="K7" s="103">
        <v>43664339</v>
      </c>
    </row>
    <row r="8" spans="1:11" ht="15" customHeight="1">
      <c r="A8" s="412" t="s">
        <v>256</v>
      </c>
      <c r="B8" s="412"/>
      <c r="C8" s="412"/>
      <c r="D8" s="412"/>
      <c r="E8" s="412"/>
      <c r="F8" s="412"/>
      <c r="G8" s="412"/>
      <c r="H8" s="412"/>
      <c r="I8" s="78">
        <v>3</v>
      </c>
      <c r="J8" s="103">
        <v>186680</v>
      </c>
      <c r="K8" s="103">
        <v>186680</v>
      </c>
    </row>
    <row r="9" spans="1:11" ht="15" customHeight="1">
      <c r="A9" s="412" t="s">
        <v>257</v>
      </c>
      <c r="B9" s="412"/>
      <c r="C9" s="412"/>
      <c r="D9" s="412"/>
      <c r="E9" s="412"/>
      <c r="F9" s="412"/>
      <c r="G9" s="412"/>
      <c r="H9" s="412"/>
      <c r="I9" s="78">
        <v>4</v>
      </c>
      <c r="J9" s="103">
        <v>7545037</v>
      </c>
      <c r="K9" s="103">
        <v>77376966</v>
      </c>
    </row>
    <row r="10" spans="1:11" ht="14.25" customHeight="1">
      <c r="A10" s="412" t="s">
        <v>258</v>
      </c>
      <c r="B10" s="412"/>
      <c r="C10" s="412"/>
      <c r="D10" s="412"/>
      <c r="E10" s="412"/>
      <c r="F10" s="412"/>
      <c r="G10" s="412"/>
      <c r="H10" s="412"/>
      <c r="I10" s="78">
        <v>5</v>
      </c>
      <c r="J10" s="103">
        <v>69831929</v>
      </c>
      <c r="K10" s="103">
        <v>-12383519</v>
      </c>
    </row>
    <row r="11" spans="1:11" ht="14.25" customHeight="1">
      <c r="A11" s="412" t="s">
        <v>259</v>
      </c>
      <c r="B11" s="412"/>
      <c r="C11" s="412"/>
      <c r="D11" s="412"/>
      <c r="E11" s="412"/>
      <c r="F11" s="412"/>
      <c r="G11" s="412"/>
      <c r="H11" s="412"/>
      <c r="I11" s="78">
        <v>6</v>
      </c>
      <c r="J11" s="103">
        <v>0</v>
      </c>
      <c r="K11" s="103">
        <v>0</v>
      </c>
    </row>
    <row r="12" spans="1:11" ht="13.5" customHeight="1">
      <c r="A12" s="412" t="s">
        <v>260</v>
      </c>
      <c r="B12" s="412"/>
      <c r="C12" s="412"/>
      <c r="D12" s="412"/>
      <c r="E12" s="412"/>
      <c r="F12" s="412"/>
      <c r="G12" s="412"/>
      <c r="H12" s="412"/>
      <c r="I12" s="78">
        <v>7</v>
      </c>
      <c r="J12" s="103">
        <v>0</v>
      </c>
      <c r="K12" s="103">
        <v>0</v>
      </c>
    </row>
    <row r="13" spans="1:11" ht="15" customHeight="1">
      <c r="A13" s="412" t="s">
        <v>261</v>
      </c>
      <c r="B13" s="412"/>
      <c r="C13" s="412"/>
      <c r="D13" s="412"/>
      <c r="E13" s="412"/>
      <c r="F13" s="412"/>
      <c r="G13" s="412"/>
      <c r="H13" s="412"/>
      <c r="I13" s="78">
        <v>8</v>
      </c>
      <c r="J13" s="103">
        <v>-3062981</v>
      </c>
      <c r="K13" s="103">
        <v>-3062981</v>
      </c>
    </row>
    <row r="14" spans="1:11" ht="15" customHeight="1" thickBot="1">
      <c r="A14" s="413" t="s">
        <v>262</v>
      </c>
      <c r="B14" s="413"/>
      <c r="C14" s="413"/>
      <c r="D14" s="413"/>
      <c r="E14" s="413"/>
      <c r="F14" s="413"/>
      <c r="G14" s="413"/>
      <c r="H14" s="413"/>
      <c r="I14" s="230">
        <v>9</v>
      </c>
      <c r="J14" s="231">
        <v>0</v>
      </c>
      <c r="K14" s="231">
        <v>0</v>
      </c>
    </row>
    <row r="15" spans="1:11" ht="18" customHeight="1" thickBot="1" thickTop="1">
      <c r="A15" s="417" t="s">
        <v>263</v>
      </c>
      <c r="B15" s="417"/>
      <c r="C15" s="417"/>
      <c r="D15" s="417"/>
      <c r="E15" s="417"/>
      <c r="F15" s="417"/>
      <c r="G15" s="417"/>
      <c r="H15" s="418"/>
      <c r="I15" s="236">
        <v>10</v>
      </c>
      <c r="J15" s="232">
        <v>330883484</v>
      </c>
      <c r="K15" s="235">
        <f>SUM(K6:K14)</f>
        <v>318499965</v>
      </c>
    </row>
    <row r="16" spans="1:11" ht="15" customHeight="1" thickTop="1">
      <c r="A16" s="419" t="s">
        <v>264</v>
      </c>
      <c r="B16" s="419"/>
      <c r="C16" s="419"/>
      <c r="D16" s="419"/>
      <c r="E16" s="419"/>
      <c r="F16" s="419"/>
      <c r="G16" s="419"/>
      <c r="H16" s="419"/>
      <c r="I16" s="237">
        <v>11</v>
      </c>
      <c r="J16" s="233">
        <v>0</v>
      </c>
      <c r="K16" s="234">
        <v>0</v>
      </c>
    </row>
    <row r="17" spans="1:11" ht="15.75" customHeight="1">
      <c r="A17" s="412" t="s">
        <v>265</v>
      </c>
      <c r="B17" s="412"/>
      <c r="C17" s="412"/>
      <c r="D17" s="412"/>
      <c r="E17" s="412"/>
      <c r="F17" s="412"/>
      <c r="G17" s="412"/>
      <c r="H17" s="412"/>
      <c r="I17" s="78">
        <v>12</v>
      </c>
      <c r="J17" s="104">
        <v>0</v>
      </c>
      <c r="K17" s="104">
        <v>0</v>
      </c>
    </row>
    <row r="18" spans="1:11" ht="15" customHeight="1">
      <c r="A18" s="412" t="s">
        <v>266</v>
      </c>
      <c r="B18" s="412"/>
      <c r="C18" s="412"/>
      <c r="D18" s="412"/>
      <c r="E18" s="412"/>
      <c r="F18" s="412"/>
      <c r="G18" s="412"/>
      <c r="H18" s="412"/>
      <c r="I18" s="78">
        <v>13</v>
      </c>
      <c r="J18" s="104">
        <v>0</v>
      </c>
      <c r="K18" s="104">
        <v>0</v>
      </c>
    </row>
    <row r="19" spans="1:11" ht="15.75" customHeight="1">
      <c r="A19" s="412" t="s">
        <v>267</v>
      </c>
      <c r="B19" s="412"/>
      <c r="C19" s="412"/>
      <c r="D19" s="412"/>
      <c r="E19" s="412"/>
      <c r="F19" s="412"/>
      <c r="G19" s="412"/>
      <c r="H19" s="412"/>
      <c r="I19" s="78">
        <v>14</v>
      </c>
      <c r="J19" s="104">
        <v>0</v>
      </c>
      <c r="K19" s="104">
        <v>0</v>
      </c>
    </row>
    <row r="20" spans="1:11" ht="14.25" customHeight="1">
      <c r="A20" s="412" t="s">
        <v>268</v>
      </c>
      <c r="B20" s="412"/>
      <c r="C20" s="412"/>
      <c r="D20" s="412"/>
      <c r="E20" s="412"/>
      <c r="F20" s="412"/>
      <c r="G20" s="412"/>
      <c r="H20" s="412"/>
      <c r="I20" s="78">
        <v>15</v>
      </c>
      <c r="J20" s="104">
        <v>0</v>
      </c>
      <c r="K20" s="104">
        <v>0</v>
      </c>
    </row>
    <row r="21" spans="1:11" ht="15" customHeight="1" thickBot="1">
      <c r="A21" s="413" t="s">
        <v>269</v>
      </c>
      <c r="B21" s="413"/>
      <c r="C21" s="413"/>
      <c r="D21" s="413"/>
      <c r="E21" s="413"/>
      <c r="F21" s="413"/>
      <c r="G21" s="413"/>
      <c r="H21" s="413"/>
      <c r="I21" s="238">
        <v>16</v>
      </c>
      <c r="J21" s="239">
        <v>0</v>
      </c>
      <c r="K21" s="239">
        <v>0</v>
      </c>
    </row>
    <row r="22" spans="1:11" ht="24" customHeight="1" thickBot="1" thickTop="1">
      <c r="A22" s="414" t="s">
        <v>270</v>
      </c>
      <c r="B22" s="414"/>
      <c r="C22" s="414"/>
      <c r="D22" s="414"/>
      <c r="E22" s="414"/>
      <c r="F22" s="414"/>
      <c r="G22" s="414"/>
      <c r="H22" s="415"/>
      <c r="I22" s="240">
        <v>17</v>
      </c>
      <c r="J22" s="241">
        <v>0</v>
      </c>
      <c r="K22" s="241">
        <v>0</v>
      </c>
    </row>
    <row r="23" spans="1:11" ht="13.5" thickTop="1">
      <c r="A23" s="416"/>
      <c r="B23" s="416"/>
      <c r="C23" s="416"/>
      <c r="D23" s="416"/>
      <c r="E23" s="416"/>
      <c r="F23" s="416"/>
      <c r="G23" s="416"/>
      <c r="H23" s="416"/>
      <c r="I23" s="416"/>
      <c r="J23" s="416"/>
      <c r="K23" s="416"/>
    </row>
    <row r="24" spans="1:11" ht="15" customHeight="1">
      <c r="A24" s="409" t="s">
        <v>271</v>
      </c>
      <c r="B24" s="409"/>
      <c r="C24" s="409"/>
      <c r="D24" s="409"/>
      <c r="E24" s="409"/>
      <c r="F24" s="409"/>
      <c r="G24" s="409"/>
      <c r="H24" s="409"/>
      <c r="I24" s="79">
        <v>18</v>
      </c>
      <c r="J24" s="70">
        <v>0</v>
      </c>
      <c r="K24" s="70">
        <v>0</v>
      </c>
    </row>
    <row r="25" spans="1:11" ht="17.25" customHeight="1">
      <c r="A25" s="410" t="s">
        <v>272</v>
      </c>
      <c r="B25" s="410"/>
      <c r="C25" s="410"/>
      <c r="D25" s="410"/>
      <c r="E25" s="410"/>
      <c r="F25" s="410"/>
      <c r="G25" s="410"/>
      <c r="H25" s="410"/>
      <c r="I25" s="80">
        <v>19</v>
      </c>
      <c r="J25" s="81">
        <v>0</v>
      </c>
      <c r="K25" s="81">
        <v>0</v>
      </c>
    </row>
    <row r="26" spans="1:11" ht="30" customHeight="1">
      <c r="A26" s="411" t="s">
        <v>273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2016-04-22T08:34:52Z</cp:lastPrinted>
  <dcterms:created xsi:type="dcterms:W3CDTF">2015-01-27T12:44:47Z</dcterms:created>
  <dcterms:modified xsi:type="dcterms:W3CDTF">2016-04-22T08:37:00Z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